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O:\Moji dokumenti\01  J A V N A  N A R O Č I L A\JN ŽIVILA - V O Župančiča\RAZPISNA DOKUMENTACIJA\"/>
    </mc:Choice>
  </mc:AlternateContent>
  <bookViews>
    <workbookView xWindow="-105" yWindow="-105" windowWidth="19425" windowHeight="10305" tabRatio="839"/>
  </bookViews>
  <sheets>
    <sheet name="1-MLEKO IN MLEČNI IZDELKI" sheetId="2" r:id="rId1"/>
    <sheet name="2-MESO IN MESNI IZDELKI" sheetId="3" r:id="rId2"/>
    <sheet name="3-RIBE" sheetId="16" r:id="rId3"/>
    <sheet name="4-JAJCA" sheetId="5" r:id="rId4"/>
    <sheet name="5-SVEŽA ZELENJAVA IN SADJE" sheetId="6" r:id="rId5"/>
    <sheet name="6-ZAM.in KONZERV. SADJE IN ZEL." sheetId="17" r:id="rId6"/>
    <sheet name="7-SADNI SOKOVI IN SIRUPI" sheetId="18" r:id="rId7"/>
    <sheet name="8-ZAM. IZDELKI IZ TESTA" sheetId="9" r:id="rId8"/>
    <sheet name="9-ŽITA, MLEV.IZD.IZ TESTA,TEST." sheetId="19" r:id="rId9"/>
    <sheet name="10-KRUH,PEKOV.P.,KEKSI,SLAŠČI." sheetId="20" r:id="rId10"/>
    <sheet name="11-SPLOŠNO PREHR. BLAGO" sheetId="21" r:id="rId11"/>
    <sheet name="12-DIETNA ŽIVILA" sheetId="22" r:id="rId12"/>
  </sheets>
  <definedNames>
    <definedName name="_xlnm.Print_Area" localSheetId="9">'10-KRUH,PEKOV.P.,KEKSI,SLAŠČI.'!$A$1:$J$153</definedName>
    <definedName name="_xlnm.Print_Area" localSheetId="10">'11-SPLOŠNO PREHR. BLAGO'!$A$1:$K$146</definedName>
    <definedName name="_xlnm.Print_Area" localSheetId="11">'12-DIETNA ŽIVILA'!$A$1:$J$118</definedName>
    <definedName name="_xlnm.Print_Area" localSheetId="0">'1-MLEKO IN MLEČNI IZDELKI'!$A$1:$J$131</definedName>
    <definedName name="_xlnm.Print_Area" localSheetId="1">'2-MESO IN MESNI IZDELKI'!$A$1:$J$99</definedName>
    <definedName name="_xlnm.Print_Area" localSheetId="2">'3-RIBE'!$A$1:$J$43</definedName>
    <definedName name="_xlnm.Print_Area" localSheetId="3">'4-JAJCA'!$A$1:$J$21</definedName>
    <definedName name="_xlnm.Print_Area" localSheetId="4">'5-SVEŽA ZELENJAVA IN SADJE'!$A$1:$J$192</definedName>
    <definedName name="_xlnm.Print_Area" localSheetId="5">'6-ZAM.in KONZERV. SADJE IN ZEL.'!$A$1:$J$115</definedName>
    <definedName name="_xlnm.Print_Area" localSheetId="6">'7-SADNI SOKOVI IN SIRUPI'!$A$1:$J$60</definedName>
    <definedName name="_xlnm.Print_Area" localSheetId="7">'8-ZAM. IZDELKI IZ TESTA'!$A$1:$J$69</definedName>
    <definedName name="_xlnm.Print_Area" localSheetId="8">'9-ŽITA, MLEV.IZD.IZ TESTA,TEST.'!$A$1:$J$154</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08" i="22" l="1"/>
  <c r="I8" i="22"/>
  <c r="I9" i="22"/>
  <c r="I10" i="22"/>
  <c r="I11" i="22"/>
  <c r="I12" i="22"/>
  <c r="I13" i="22"/>
  <c r="I14" i="22"/>
  <c r="I15" i="22"/>
  <c r="I16" i="22"/>
  <c r="I17" i="22"/>
  <c r="I18" i="22"/>
  <c r="I19" i="22"/>
  <c r="I20" i="22"/>
  <c r="I21" i="22"/>
  <c r="I22" i="22"/>
  <c r="I23" i="22"/>
  <c r="I24" i="22"/>
  <c r="I25" i="22"/>
  <c r="I26" i="22"/>
  <c r="I27" i="22"/>
  <c r="I28" i="22"/>
  <c r="I29" i="22"/>
  <c r="I30" i="22"/>
  <c r="I31" i="22"/>
  <c r="I32" i="22"/>
  <c r="I33" i="22"/>
  <c r="I34" i="22"/>
  <c r="I35" i="22"/>
  <c r="I36" i="22"/>
  <c r="I37" i="22"/>
  <c r="I38" i="22"/>
  <c r="I39" i="22"/>
  <c r="I40" i="22"/>
  <c r="I41" i="22"/>
  <c r="I42" i="22"/>
  <c r="I43" i="22"/>
  <c r="I44" i="22"/>
  <c r="I45" i="22"/>
  <c r="I46" i="22"/>
  <c r="I47" i="22"/>
  <c r="I48" i="22"/>
  <c r="I49" i="22"/>
  <c r="I50" i="22"/>
  <c r="I51" i="22"/>
  <c r="I52" i="22"/>
  <c r="I53" i="22"/>
  <c r="I54" i="22"/>
  <c r="I55" i="22"/>
  <c r="I56" i="22"/>
  <c r="I57" i="22"/>
  <c r="I58" i="22"/>
  <c r="I59" i="22"/>
  <c r="I60" i="22"/>
  <c r="I61" i="22"/>
  <c r="I62" i="22"/>
  <c r="I63" i="22"/>
  <c r="I64" i="22"/>
  <c r="I65" i="22"/>
  <c r="I66" i="22"/>
  <c r="I67" i="22"/>
  <c r="I68" i="22"/>
  <c r="I69" i="22"/>
  <c r="I70" i="22"/>
  <c r="I71" i="22"/>
  <c r="I72" i="22"/>
  <c r="I73" i="22"/>
  <c r="I74" i="22"/>
  <c r="I75" i="22"/>
  <c r="I76" i="22"/>
  <c r="I77" i="22"/>
  <c r="I78" i="22"/>
  <c r="I79" i="22"/>
  <c r="I80" i="22"/>
  <c r="I81" i="22"/>
  <c r="I82" i="22"/>
  <c r="I83" i="22"/>
  <c r="I84" i="22"/>
  <c r="I85" i="22"/>
  <c r="I86" i="22"/>
  <c r="I87" i="22"/>
  <c r="I88" i="22"/>
  <c r="I89" i="22"/>
  <c r="I90" i="22"/>
  <c r="I91" i="22"/>
  <c r="I92" i="22"/>
  <c r="I93" i="22"/>
  <c r="I94" i="22"/>
  <c r="I95" i="22"/>
  <c r="I96" i="22"/>
  <c r="I97" i="22"/>
  <c r="I98" i="22"/>
  <c r="I99" i="22"/>
  <c r="I100" i="22"/>
  <c r="I101" i="22"/>
  <c r="I102" i="22"/>
  <c r="I103" i="22"/>
  <c r="I104" i="22"/>
  <c r="I105" i="22"/>
  <c r="I106" i="22"/>
  <c r="I107" i="22"/>
  <c r="H8" i="22"/>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G8" i="22"/>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I133" i="21" l="1"/>
  <c r="I134" i="21"/>
  <c r="I135" i="21"/>
  <c r="H133" i="21"/>
  <c r="H134" i="21"/>
  <c r="H135" i="21"/>
  <c r="G133" i="21"/>
  <c r="G134" i="21"/>
  <c r="G135" i="21"/>
  <c r="I126" i="21"/>
  <c r="I127" i="21"/>
  <c r="I128" i="21"/>
  <c r="I130" i="21" s="1"/>
  <c r="I129" i="21"/>
  <c r="H126" i="21"/>
  <c r="H127" i="21"/>
  <c r="H128" i="21"/>
  <c r="H129" i="21"/>
  <c r="G126" i="21"/>
  <c r="G127" i="21"/>
  <c r="G128" i="21"/>
  <c r="G129" i="21"/>
  <c r="H107" i="21"/>
  <c r="H88" i="21"/>
  <c r="H87" i="21"/>
  <c r="I72" i="21"/>
  <c r="I73" i="21"/>
  <c r="I74" i="21"/>
  <c r="I75" i="21"/>
  <c r="I76" i="21"/>
  <c r="I77" i="21"/>
  <c r="I78" i="21"/>
  <c r="I79" i="21"/>
  <c r="I80" i="21"/>
  <c r="I81" i="21"/>
  <c r="I82" i="21"/>
  <c r="I83" i="21"/>
  <c r="I84" i="21"/>
  <c r="I85" i="21"/>
  <c r="I86" i="21"/>
  <c r="I87" i="21"/>
  <c r="I88" i="21"/>
  <c r="I89" i="21"/>
  <c r="I90" i="21"/>
  <c r="I91" i="21"/>
  <c r="I92" i="21"/>
  <c r="I93" i="21"/>
  <c r="I94" i="21"/>
  <c r="I95" i="21"/>
  <c r="I96" i="21"/>
  <c r="I97" i="21"/>
  <c r="I98" i="21"/>
  <c r="I99" i="21"/>
  <c r="I100" i="21"/>
  <c r="I101" i="21"/>
  <c r="I102" i="21"/>
  <c r="I103" i="21"/>
  <c r="I104" i="21"/>
  <c r="I105" i="21"/>
  <c r="I106" i="21"/>
  <c r="I107" i="21"/>
  <c r="I108" i="21"/>
  <c r="I109" i="21"/>
  <c r="I110" i="21"/>
  <c r="I111" i="21"/>
  <c r="I112" i="21"/>
  <c r="I113" i="21"/>
  <c r="I114" i="21"/>
  <c r="I115" i="21"/>
  <c r="I116" i="21"/>
  <c r="I117" i="21"/>
  <c r="I118" i="21"/>
  <c r="I119" i="21"/>
  <c r="I120" i="21"/>
  <c r="I121" i="21"/>
  <c r="I122" i="21"/>
  <c r="H72" i="21"/>
  <c r="H73" i="21"/>
  <c r="H74" i="21"/>
  <c r="H75" i="21"/>
  <c r="H76" i="21"/>
  <c r="H77" i="21"/>
  <c r="H78" i="21"/>
  <c r="H79" i="21"/>
  <c r="H80" i="21"/>
  <c r="H81" i="21"/>
  <c r="H82" i="21"/>
  <c r="H83" i="21"/>
  <c r="H84" i="21"/>
  <c r="H85" i="21"/>
  <c r="H86" i="21"/>
  <c r="H89" i="21"/>
  <c r="H90" i="21"/>
  <c r="H91" i="21"/>
  <c r="H92" i="21"/>
  <c r="H93" i="21"/>
  <c r="H94" i="21"/>
  <c r="H95" i="21"/>
  <c r="H96" i="21"/>
  <c r="H97" i="21"/>
  <c r="H98" i="21"/>
  <c r="H99" i="21"/>
  <c r="H100" i="21"/>
  <c r="H101" i="21"/>
  <c r="H102" i="21"/>
  <c r="H103" i="21"/>
  <c r="H104" i="21"/>
  <c r="H105" i="21"/>
  <c r="H106" i="21"/>
  <c r="H108" i="21"/>
  <c r="H109" i="21"/>
  <c r="H110" i="21"/>
  <c r="H111" i="21"/>
  <c r="H112" i="21"/>
  <c r="H113" i="21"/>
  <c r="H114" i="21"/>
  <c r="H115" i="21"/>
  <c r="H116" i="21"/>
  <c r="H117" i="21"/>
  <c r="H118" i="21"/>
  <c r="H119" i="21"/>
  <c r="H120" i="21"/>
  <c r="H121" i="21"/>
  <c r="H122" i="21"/>
  <c r="G72" i="21"/>
  <c r="G73" i="21"/>
  <c r="G74" i="21"/>
  <c r="G75" i="21"/>
  <c r="G76" i="21"/>
  <c r="G77" i="21"/>
  <c r="G78" i="21"/>
  <c r="G79" i="21"/>
  <c r="G80" i="21"/>
  <c r="G81" i="21"/>
  <c r="G82" i="21"/>
  <c r="G83" i="21"/>
  <c r="G84" i="21"/>
  <c r="G85" i="21"/>
  <c r="G86" i="21"/>
  <c r="G87" i="21"/>
  <c r="G88" i="21"/>
  <c r="G89" i="21"/>
  <c r="G90" i="21"/>
  <c r="G91" i="21"/>
  <c r="G92" i="21"/>
  <c r="G93" i="21"/>
  <c r="G94" i="21"/>
  <c r="G95" i="21"/>
  <c r="G96" i="21"/>
  <c r="G97" i="21"/>
  <c r="G98" i="21"/>
  <c r="G99" i="21"/>
  <c r="G100" i="21"/>
  <c r="G101" i="21"/>
  <c r="G102" i="21"/>
  <c r="G103" i="21"/>
  <c r="G104" i="21"/>
  <c r="G105" i="21"/>
  <c r="G106" i="21"/>
  <c r="G107" i="21"/>
  <c r="G108" i="21"/>
  <c r="G109" i="21"/>
  <c r="G110" i="21"/>
  <c r="G111" i="21"/>
  <c r="G112" i="21"/>
  <c r="G113" i="21"/>
  <c r="G114" i="21"/>
  <c r="G115" i="21"/>
  <c r="G116" i="21"/>
  <c r="G117" i="21"/>
  <c r="G118" i="21"/>
  <c r="G119" i="21"/>
  <c r="G120" i="21"/>
  <c r="G121" i="21"/>
  <c r="G122" i="21"/>
  <c r="I66" i="21"/>
  <c r="I67" i="21"/>
  <c r="I68" i="21"/>
  <c r="H66" i="21"/>
  <c r="H67" i="21"/>
  <c r="H68" i="21"/>
  <c r="G66" i="21"/>
  <c r="G67" i="21"/>
  <c r="G68" i="21"/>
  <c r="I45" i="21"/>
  <c r="I46" i="21"/>
  <c r="I47" i="21"/>
  <c r="I48" i="21"/>
  <c r="I49" i="21"/>
  <c r="I50" i="21"/>
  <c r="I51" i="21"/>
  <c r="I52" i="21"/>
  <c r="I53" i="21"/>
  <c r="I54" i="21"/>
  <c r="I55" i="21"/>
  <c r="I56" i="21"/>
  <c r="I57" i="21"/>
  <c r="I58" i="21"/>
  <c r="I59" i="21"/>
  <c r="I60" i="21"/>
  <c r="I61" i="21"/>
  <c r="I62" i="21"/>
  <c r="H45" i="21"/>
  <c r="H46" i="21"/>
  <c r="H47" i="21"/>
  <c r="H48" i="21"/>
  <c r="H49" i="21"/>
  <c r="H50" i="21"/>
  <c r="H51" i="21"/>
  <c r="H52" i="21"/>
  <c r="H53" i="21"/>
  <c r="H54" i="21"/>
  <c r="H55" i="21"/>
  <c r="H56" i="21"/>
  <c r="H57" i="21"/>
  <c r="H58" i="21"/>
  <c r="H59" i="21"/>
  <c r="H60" i="21"/>
  <c r="H61" i="21"/>
  <c r="H62" i="21"/>
  <c r="G45" i="21"/>
  <c r="G46" i="21"/>
  <c r="G47" i="21"/>
  <c r="G48" i="21"/>
  <c r="G49" i="21"/>
  <c r="G50" i="21"/>
  <c r="G51" i="21"/>
  <c r="G52" i="21"/>
  <c r="G53" i="21"/>
  <c r="G54" i="21"/>
  <c r="G55" i="21"/>
  <c r="G56" i="21"/>
  <c r="G57" i="21"/>
  <c r="G58" i="21"/>
  <c r="G59" i="21"/>
  <c r="G60" i="21"/>
  <c r="G61" i="21"/>
  <c r="G62" i="21"/>
  <c r="J42" i="21"/>
  <c r="I17" i="21"/>
  <c r="I18" i="21"/>
  <c r="I19" i="21"/>
  <c r="I20" i="21"/>
  <c r="I21" i="21"/>
  <c r="I22" i="21"/>
  <c r="I23" i="21"/>
  <c r="I24" i="21"/>
  <c r="I25" i="21"/>
  <c r="I26" i="21"/>
  <c r="I27" i="21"/>
  <c r="I28" i="21"/>
  <c r="I29" i="21"/>
  <c r="I30" i="21"/>
  <c r="I31" i="21"/>
  <c r="I32" i="21"/>
  <c r="I33" i="21"/>
  <c r="I34" i="21"/>
  <c r="I35" i="21"/>
  <c r="I36" i="21"/>
  <c r="I37" i="21"/>
  <c r="I38" i="21"/>
  <c r="I39" i="21"/>
  <c r="I40" i="21"/>
  <c r="I41" i="21"/>
  <c r="H17" i="21"/>
  <c r="H18" i="21"/>
  <c r="H19" i="21"/>
  <c r="H20" i="21"/>
  <c r="H21" i="21"/>
  <c r="H22" i="21"/>
  <c r="H23" i="21"/>
  <c r="H24" i="21"/>
  <c r="H25" i="21"/>
  <c r="H26" i="21"/>
  <c r="H27" i="21"/>
  <c r="H28" i="21"/>
  <c r="H29" i="21"/>
  <c r="H30" i="21"/>
  <c r="H31" i="21"/>
  <c r="H32" i="21"/>
  <c r="H33" i="21"/>
  <c r="H34" i="21"/>
  <c r="H35" i="21"/>
  <c r="H36" i="21"/>
  <c r="H37" i="21"/>
  <c r="H38" i="21"/>
  <c r="H39" i="21"/>
  <c r="H40" i="21"/>
  <c r="H41" i="21"/>
  <c r="G17" i="21"/>
  <c r="G18" i="21"/>
  <c r="G19" i="21"/>
  <c r="G20" i="21"/>
  <c r="G21" i="21"/>
  <c r="G22" i="21"/>
  <c r="G23" i="21"/>
  <c r="G24" i="21"/>
  <c r="G25" i="21"/>
  <c r="G26" i="21"/>
  <c r="G27" i="21"/>
  <c r="G28" i="21"/>
  <c r="G29" i="21"/>
  <c r="G30" i="21"/>
  <c r="G31" i="21"/>
  <c r="G32" i="21"/>
  <c r="G33" i="21"/>
  <c r="G34" i="21"/>
  <c r="G35" i="21"/>
  <c r="G36" i="21"/>
  <c r="G37" i="21"/>
  <c r="G38" i="21"/>
  <c r="G39" i="21"/>
  <c r="G40" i="21"/>
  <c r="G41" i="21"/>
  <c r="I8" i="21"/>
  <c r="I9" i="21"/>
  <c r="I10" i="21"/>
  <c r="I11" i="21"/>
  <c r="I12" i="21"/>
  <c r="I13" i="21"/>
  <c r="H8" i="21"/>
  <c r="H9" i="21"/>
  <c r="H10" i="21"/>
  <c r="H11" i="21"/>
  <c r="H12" i="21"/>
  <c r="H13" i="21"/>
  <c r="G8" i="21"/>
  <c r="G9" i="21"/>
  <c r="G10" i="21"/>
  <c r="G11" i="21"/>
  <c r="G12" i="21"/>
  <c r="G13" i="21"/>
  <c r="I119" i="20" l="1"/>
  <c r="I120" i="20"/>
  <c r="I121" i="20"/>
  <c r="I122" i="20"/>
  <c r="I123" i="20"/>
  <c r="I124" i="20"/>
  <c r="I125" i="20"/>
  <c r="I126" i="20"/>
  <c r="I127" i="20"/>
  <c r="I128" i="20"/>
  <c r="I129" i="20"/>
  <c r="I130" i="20"/>
  <c r="I131" i="20"/>
  <c r="I132" i="20"/>
  <c r="I133" i="20"/>
  <c r="I134" i="20"/>
  <c r="I135" i="20"/>
  <c r="I136" i="20"/>
  <c r="I137" i="20"/>
  <c r="I138" i="20"/>
  <c r="I139" i="20"/>
  <c r="H119" i="20"/>
  <c r="H120" i="20"/>
  <c r="H121" i="20"/>
  <c r="H122" i="20"/>
  <c r="H123" i="20"/>
  <c r="H124" i="20"/>
  <c r="H125" i="20"/>
  <c r="H126" i="20"/>
  <c r="H127" i="20"/>
  <c r="H128" i="20"/>
  <c r="H129" i="20"/>
  <c r="H130" i="20"/>
  <c r="H131" i="20"/>
  <c r="H132" i="20"/>
  <c r="H133" i="20"/>
  <c r="H134" i="20"/>
  <c r="H135" i="20"/>
  <c r="H136" i="20"/>
  <c r="H137" i="20"/>
  <c r="H138" i="20"/>
  <c r="H139" i="20"/>
  <c r="G119" i="20"/>
  <c r="G120" i="20"/>
  <c r="G121" i="20"/>
  <c r="G122" i="20"/>
  <c r="G123" i="20"/>
  <c r="G124" i="20"/>
  <c r="G125" i="20"/>
  <c r="G126" i="20"/>
  <c r="G127" i="20"/>
  <c r="G128" i="20"/>
  <c r="G129" i="20"/>
  <c r="G130" i="20"/>
  <c r="G131" i="20"/>
  <c r="G132" i="20"/>
  <c r="G133" i="20"/>
  <c r="G134" i="20"/>
  <c r="G135" i="20"/>
  <c r="G136" i="20"/>
  <c r="G137" i="20"/>
  <c r="G138" i="20"/>
  <c r="G139" i="20"/>
  <c r="J116" i="20"/>
  <c r="I105" i="20"/>
  <c r="I106" i="20"/>
  <c r="I107" i="20"/>
  <c r="I108" i="20"/>
  <c r="I109" i="20"/>
  <c r="I110" i="20"/>
  <c r="I111" i="20"/>
  <c r="I112" i="20"/>
  <c r="I113" i="20"/>
  <c r="I114" i="20"/>
  <c r="I115" i="20"/>
  <c r="H105" i="20"/>
  <c r="H106" i="20"/>
  <c r="H107" i="20"/>
  <c r="H108" i="20"/>
  <c r="H109" i="20"/>
  <c r="H110" i="20"/>
  <c r="H111" i="20"/>
  <c r="H112" i="20"/>
  <c r="H113" i="20"/>
  <c r="H114" i="20"/>
  <c r="H115" i="20"/>
  <c r="G105" i="20"/>
  <c r="G106" i="20"/>
  <c r="G107" i="20"/>
  <c r="G108" i="20"/>
  <c r="G109" i="20"/>
  <c r="G110" i="20"/>
  <c r="G111" i="20"/>
  <c r="G112" i="20"/>
  <c r="G113" i="20"/>
  <c r="G114" i="20"/>
  <c r="G115" i="20"/>
  <c r="I95" i="20"/>
  <c r="I96" i="20"/>
  <c r="I97" i="20"/>
  <c r="I98" i="20"/>
  <c r="I99" i="20"/>
  <c r="I100" i="20"/>
  <c r="I101" i="20"/>
  <c r="H95" i="20"/>
  <c r="H96" i="20"/>
  <c r="H97" i="20"/>
  <c r="H98" i="20"/>
  <c r="H99" i="20"/>
  <c r="H100" i="20"/>
  <c r="H101" i="20"/>
  <c r="G95" i="20"/>
  <c r="G96" i="20"/>
  <c r="G97" i="20"/>
  <c r="G98" i="20"/>
  <c r="G99" i="20"/>
  <c r="G100" i="20"/>
  <c r="G101" i="20"/>
  <c r="I78" i="20"/>
  <c r="I79" i="20"/>
  <c r="I80" i="20"/>
  <c r="I81" i="20"/>
  <c r="I82" i="20"/>
  <c r="I83" i="20"/>
  <c r="I84" i="20"/>
  <c r="I85" i="20"/>
  <c r="I86" i="20"/>
  <c r="I87" i="20"/>
  <c r="I88" i="20"/>
  <c r="I89" i="20"/>
  <c r="I90" i="20"/>
  <c r="I91" i="20"/>
  <c r="H78" i="20"/>
  <c r="H79" i="20"/>
  <c r="H80" i="20"/>
  <c r="H81" i="20"/>
  <c r="H82" i="20"/>
  <c r="H83" i="20"/>
  <c r="H84" i="20"/>
  <c r="H85" i="20"/>
  <c r="H86" i="20"/>
  <c r="H87" i="20"/>
  <c r="H88" i="20"/>
  <c r="H89" i="20"/>
  <c r="H90" i="20"/>
  <c r="H91" i="20"/>
  <c r="G78" i="20"/>
  <c r="G79" i="20"/>
  <c r="G80" i="20"/>
  <c r="G81" i="20"/>
  <c r="G82" i="20"/>
  <c r="G83" i="20"/>
  <c r="G84" i="20"/>
  <c r="G85" i="20"/>
  <c r="G86" i="20"/>
  <c r="G87" i="20"/>
  <c r="G88" i="20"/>
  <c r="G89" i="20"/>
  <c r="G90" i="20"/>
  <c r="G91" i="20"/>
  <c r="I67" i="20"/>
  <c r="I68" i="20"/>
  <c r="I69" i="20"/>
  <c r="I70" i="20"/>
  <c r="I71" i="20"/>
  <c r="I72" i="20"/>
  <c r="I73" i="20"/>
  <c r="I74" i="20"/>
  <c r="H67" i="20"/>
  <c r="H68" i="20"/>
  <c r="H69" i="20"/>
  <c r="H70" i="20"/>
  <c r="H71" i="20"/>
  <c r="H72" i="20"/>
  <c r="H73" i="20"/>
  <c r="H74" i="20"/>
  <c r="G67" i="20"/>
  <c r="G68" i="20"/>
  <c r="G69" i="20"/>
  <c r="G70" i="20"/>
  <c r="G71" i="20"/>
  <c r="G72" i="20"/>
  <c r="G73" i="20"/>
  <c r="G74" i="20"/>
  <c r="I38" i="20"/>
  <c r="I39" i="20"/>
  <c r="I40" i="20"/>
  <c r="I41" i="20"/>
  <c r="I42" i="20"/>
  <c r="I43" i="20"/>
  <c r="I44" i="20"/>
  <c r="I45" i="20"/>
  <c r="I46" i="20"/>
  <c r="I47" i="20"/>
  <c r="I48" i="20"/>
  <c r="I49" i="20"/>
  <c r="I50" i="20"/>
  <c r="I51" i="20"/>
  <c r="I52" i="20"/>
  <c r="I53" i="20"/>
  <c r="I54" i="20"/>
  <c r="I55" i="20"/>
  <c r="I56" i="20"/>
  <c r="I57" i="20"/>
  <c r="I58" i="20"/>
  <c r="I59" i="20"/>
  <c r="I60" i="20"/>
  <c r="I61" i="20"/>
  <c r="I62" i="20"/>
  <c r="I63" i="20"/>
  <c r="H38" i="20"/>
  <c r="H39" i="20"/>
  <c r="H40" i="20"/>
  <c r="H41" i="20"/>
  <c r="H42" i="20"/>
  <c r="H43" i="20"/>
  <c r="H44" i="20"/>
  <c r="H45" i="20"/>
  <c r="H46" i="20"/>
  <c r="H47" i="20"/>
  <c r="H48" i="20"/>
  <c r="H49" i="20"/>
  <c r="H50" i="20"/>
  <c r="H51" i="20"/>
  <c r="H52" i="20"/>
  <c r="H53" i="20"/>
  <c r="H54" i="20"/>
  <c r="H55" i="20"/>
  <c r="H56" i="20"/>
  <c r="H57" i="20"/>
  <c r="H58" i="20"/>
  <c r="H59" i="20"/>
  <c r="H60" i="20"/>
  <c r="H61" i="20"/>
  <c r="H62" i="20"/>
  <c r="H63" i="20"/>
  <c r="G38" i="20"/>
  <c r="G39" i="20"/>
  <c r="G40" i="20"/>
  <c r="G41" i="20"/>
  <c r="G42" i="20"/>
  <c r="G43" i="20"/>
  <c r="G44" i="20"/>
  <c r="G45" i="20"/>
  <c r="G46" i="20"/>
  <c r="G47" i="20"/>
  <c r="G48" i="20"/>
  <c r="G49" i="20"/>
  <c r="G50" i="20"/>
  <c r="G51" i="20"/>
  <c r="G52" i="20"/>
  <c r="G53" i="20"/>
  <c r="G54" i="20"/>
  <c r="G55" i="20"/>
  <c r="G56" i="20"/>
  <c r="G57" i="20"/>
  <c r="G58" i="20"/>
  <c r="G59" i="20"/>
  <c r="G60" i="20"/>
  <c r="G61" i="20"/>
  <c r="G62" i="20"/>
  <c r="G63" i="20"/>
  <c r="I28" i="20" l="1"/>
  <c r="I29" i="20"/>
  <c r="I30" i="20"/>
  <c r="I31" i="20"/>
  <c r="I32" i="20"/>
  <c r="I33" i="20"/>
  <c r="I34" i="20"/>
  <c r="H28" i="20"/>
  <c r="H29" i="20"/>
  <c r="H30" i="20"/>
  <c r="H31" i="20"/>
  <c r="H32" i="20"/>
  <c r="H33" i="20"/>
  <c r="H34" i="20"/>
  <c r="G28" i="20"/>
  <c r="G29" i="20"/>
  <c r="G30" i="20"/>
  <c r="G31" i="20"/>
  <c r="G32" i="20"/>
  <c r="G33" i="20"/>
  <c r="G34" i="20"/>
  <c r="I8" i="20"/>
  <c r="I9" i="20"/>
  <c r="I10" i="20"/>
  <c r="I11" i="20"/>
  <c r="I12" i="20"/>
  <c r="I13" i="20"/>
  <c r="I14" i="20"/>
  <c r="I15" i="20"/>
  <c r="I16" i="20"/>
  <c r="I17" i="20"/>
  <c r="I18" i="20"/>
  <c r="I19" i="20"/>
  <c r="I20" i="20"/>
  <c r="I21" i="20"/>
  <c r="I22" i="20"/>
  <c r="I23" i="20"/>
  <c r="I24" i="20"/>
  <c r="H8" i="20"/>
  <c r="H9" i="20"/>
  <c r="H10" i="20"/>
  <c r="H11" i="20"/>
  <c r="H12" i="20"/>
  <c r="H13" i="20"/>
  <c r="H14" i="20"/>
  <c r="H15" i="20"/>
  <c r="H16" i="20"/>
  <c r="H17" i="20"/>
  <c r="H18" i="20"/>
  <c r="H19" i="20"/>
  <c r="H20" i="20"/>
  <c r="H21" i="20"/>
  <c r="H22" i="20"/>
  <c r="H23" i="20"/>
  <c r="H24" i="20"/>
  <c r="G8" i="20"/>
  <c r="G9" i="20"/>
  <c r="G10" i="20"/>
  <c r="G11" i="20"/>
  <c r="G12" i="20"/>
  <c r="G13" i="20"/>
  <c r="G14" i="20"/>
  <c r="G15" i="20"/>
  <c r="G16" i="20"/>
  <c r="G17" i="20"/>
  <c r="G18" i="20"/>
  <c r="G19" i="20"/>
  <c r="G20" i="20"/>
  <c r="G21" i="20"/>
  <c r="G22" i="20"/>
  <c r="G23" i="20"/>
  <c r="G24" i="20"/>
  <c r="I124" i="19" l="1"/>
  <c r="I125" i="19"/>
  <c r="I126" i="19"/>
  <c r="I127" i="19"/>
  <c r="I128" i="19"/>
  <c r="I129" i="19"/>
  <c r="I130" i="19"/>
  <c r="I131" i="19"/>
  <c r="I132" i="19"/>
  <c r="I133" i="19"/>
  <c r="I134" i="19"/>
  <c r="I135" i="19"/>
  <c r="I136" i="19"/>
  <c r="I137" i="19"/>
  <c r="I138" i="19"/>
  <c r="I139" i="19"/>
  <c r="I140" i="19"/>
  <c r="H124" i="19"/>
  <c r="H125" i="19"/>
  <c r="H126" i="19"/>
  <c r="H127" i="19"/>
  <c r="H128" i="19"/>
  <c r="H129" i="19"/>
  <c r="H130" i="19"/>
  <c r="H131" i="19"/>
  <c r="H132" i="19"/>
  <c r="H133" i="19"/>
  <c r="H134" i="19"/>
  <c r="H135" i="19"/>
  <c r="H136" i="19"/>
  <c r="H137" i="19"/>
  <c r="H138" i="19"/>
  <c r="H139" i="19"/>
  <c r="H140" i="19"/>
  <c r="G124" i="19"/>
  <c r="G125" i="19"/>
  <c r="G126" i="19"/>
  <c r="G127" i="19"/>
  <c r="G128" i="19"/>
  <c r="G129" i="19"/>
  <c r="G130" i="19"/>
  <c r="G131" i="19"/>
  <c r="G132" i="19"/>
  <c r="G133" i="19"/>
  <c r="G134" i="19"/>
  <c r="G135" i="19"/>
  <c r="G136" i="19"/>
  <c r="G137" i="19"/>
  <c r="G138" i="19"/>
  <c r="G139" i="19"/>
  <c r="G140" i="19"/>
  <c r="I117" i="19"/>
  <c r="I118" i="19"/>
  <c r="I119" i="19"/>
  <c r="I120" i="19"/>
  <c r="H117" i="19"/>
  <c r="H121" i="19" s="1"/>
  <c r="H118" i="19"/>
  <c r="H119" i="19"/>
  <c r="H120" i="19"/>
  <c r="G117" i="19"/>
  <c r="G118" i="19"/>
  <c r="G119" i="19"/>
  <c r="G120" i="19"/>
  <c r="I101" i="19"/>
  <c r="I102" i="19"/>
  <c r="I103" i="19"/>
  <c r="I104" i="19"/>
  <c r="I105" i="19"/>
  <c r="I106" i="19"/>
  <c r="I107" i="19"/>
  <c r="I108" i="19"/>
  <c r="I109" i="19"/>
  <c r="I110" i="19"/>
  <c r="I111" i="19"/>
  <c r="I112" i="19"/>
  <c r="I113" i="19"/>
  <c r="H101" i="19"/>
  <c r="H102" i="19"/>
  <c r="H103" i="19"/>
  <c r="H104" i="19"/>
  <c r="H105" i="19"/>
  <c r="H106" i="19"/>
  <c r="H107" i="19"/>
  <c r="H108" i="19"/>
  <c r="H109" i="19"/>
  <c r="H110" i="19"/>
  <c r="H111" i="19"/>
  <c r="H112" i="19"/>
  <c r="H113" i="19"/>
  <c r="G101" i="19"/>
  <c r="G102" i="19"/>
  <c r="G103" i="19"/>
  <c r="G104" i="19"/>
  <c r="G105" i="19"/>
  <c r="G106" i="19"/>
  <c r="G107" i="19"/>
  <c r="G108" i="19"/>
  <c r="G109" i="19"/>
  <c r="G110" i="19"/>
  <c r="G111" i="19"/>
  <c r="G112" i="19"/>
  <c r="G113" i="19"/>
  <c r="J98" i="19"/>
  <c r="I96" i="19"/>
  <c r="I97" i="19"/>
  <c r="H96" i="19"/>
  <c r="H97" i="19"/>
  <c r="G96" i="19"/>
  <c r="G97" i="19"/>
  <c r="I65" i="19"/>
  <c r="I66" i="19"/>
  <c r="I67" i="19"/>
  <c r="I68" i="19"/>
  <c r="I69" i="19"/>
  <c r="I70" i="19"/>
  <c r="I71" i="19"/>
  <c r="I72" i="19"/>
  <c r="I73" i="19"/>
  <c r="I74" i="19"/>
  <c r="I75" i="19"/>
  <c r="I76" i="19"/>
  <c r="I77" i="19"/>
  <c r="I78" i="19"/>
  <c r="I79" i="19"/>
  <c r="I80" i="19"/>
  <c r="I81" i="19"/>
  <c r="I82" i="19"/>
  <c r="I83" i="19"/>
  <c r="I84" i="19"/>
  <c r="I85" i="19"/>
  <c r="I86" i="19"/>
  <c r="I87" i="19"/>
  <c r="I88" i="19"/>
  <c r="I89" i="19"/>
  <c r="I90" i="19"/>
  <c r="I91" i="19"/>
  <c r="I92" i="19"/>
  <c r="H65" i="19"/>
  <c r="H66" i="19"/>
  <c r="H67" i="19"/>
  <c r="H68" i="19"/>
  <c r="H69" i="19"/>
  <c r="H70" i="19"/>
  <c r="H71" i="19"/>
  <c r="H72" i="19"/>
  <c r="H73" i="19"/>
  <c r="H74" i="19"/>
  <c r="H75" i="19"/>
  <c r="H76" i="19"/>
  <c r="H77" i="19"/>
  <c r="H78" i="19"/>
  <c r="H79" i="19"/>
  <c r="H80" i="19"/>
  <c r="H81" i="19"/>
  <c r="H82" i="19"/>
  <c r="H83" i="19"/>
  <c r="H84" i="19"/>
  <c r="H85" i="19"/>
  <c r="H86" i="19"/>
  <c r="H87" i="19"/>
  <c r="H88" i="19"/>
  <c r="H89" i="19"/>
  <c r="H90" i="19"/>
  <c r="H91" i="19"/>
  <c r="H92" i="19"/>
  <c r="G65" i="19"/>
  <c r="G66" i="19"/>
  <c r="G67" i="19"/>
  <c r="G68" i="19"/>
  <c r="G69" i="19"/>
  <c r="G70" i="19"/>
  <c r="G71" i="19"/>
  <c r="G72" i="19"/>
  <c r="G73" i="19"/>
  <c r="G74" i="19"/>
  <c r="G75" i="19"/>
  <c r="G76" i="19"/>
  <c r="G77" i="19"/>
  <c r="G78" i="19"/>
  <c r="G79" i="19"/>
  <c r="G80" i="19"/>
  <c r="G81" i="19"/>
  <c r="G82" i="19"/>
  <c r="G83" i="19"/>
  <c r="G84" i="19"/>
  <c r="G85" i="19"/>
  <c r="G86" i="19"/>
  <c r="G87" i="19"/>
  <c r="G88" i="19"/>
  <c r="G89" i="19"/>
  <c r="G90" i="19"/>
  <c r="G91" i="19"/>
  <c r="G92" i="19"/>
  <c r="I49" i="19"/>
  <c r="I50" i="19"/>
  <c r="I51" i="19"/>
  <c r="I52" i="19"/>
  <c r="I53" i="19"/>
  <c r="I54" i="19"/>
  <c r="I55" i="19"/>
  <c r="I56" i="19"/>
  <c r="I57" i="19"/>
  <c r="I58" i="19"/>
  <c r="I59" i="19"/>
  <c r="I60" i="19"/>
  <c r="I61" i="19"/>
  <c r="H49" i="19"/>
  <c r="H50" i="19"/>
  <c r="H51" i="19"/>
  <c r="H52" i="19"/>
  <c r="H53" i="19"/>
  <c r="H54" i="19"/>
  <c r="H55" i="19"/>
  <c r="H56" i="19"/>
  <c r="H57" i="19"/>
  <c r="H58" i="19"/>
  <c r="H59" i="19"/>
  <c r="H60" i="19"/>
  <c r="H61" i="19"/>
  <c r="G49" i="19"/>
  <c r="G50" i="19"/>
  <c r="G51" i="19"/>
  <c r="G52" i="19"/>
  <c r="G53" i="19"/>
  <c r="G54" i="19"/>
  <c r="G55" i="19"/>
  <c r="G56" i="19"/>
  <c r="G57" i="19"/>
  <c r="G58" i="19"/>
  <c r="G59" i="19"/>
  <c r="G60" i="19"/>
  <c r="G61" i="19"/>
  <c r="I45" i="19"/>
  <c r="H45" i="19"/>
  <c r="G45" i="19"/>
  <c r="I8" i="19"/>
  <c r="I9" i="19"/>
  <c r="I10" i="19"/>
  <c r="I11" i="19"/>
  <c r="I12" i="19"/>
  <c r="I13" i="19"/>
  <c r="I14" i="19"/>
  <c r="I15" i="19"/>
  <c r="I16" i="19"/>
  <c r="I17" i="19"/>
  <c r="I18" i="19"/>
  <c r="I19" i="19"/>
  <c r="I20" i="19"/>
  <c r="I21" i="19"/>
  <c r="I22" i="19"/>
  <c r="I23" i="19"/>
  <c r="I24" i="19"/>
  <c r="I25" i="19"/>
  <c r="I26" i="19"/>
  <c r="I27" i="19"/>
  <c r="I28" i="19"/>
  <c r="I29" i="19"/>
  <c r="I30" i="19"/>
  <c r="I31" i="19"/>
  <c r="I32" i="19"/>
  <c r="I33" i="19"/>
  <c r="I34" i="19"/>
  <c r="I35" i="19"/>
  <c r="I36" i="19"/>
  <c r="I37" i="19"/>
  <c r="I38" i="19"/>
  <c r="I39" i="19"/>
  <c r="I40" i="19"/>
  <c r="I41" i="19"/>
  <c r="H8" i="19"/>
  <c r="H9" i="19"/>
  <c r="H10" i="19"/>
  <c r="H11" i="19"/>
  <c r="H12" i="19"/>
  <c r="H13" i="19"/>
  <c r="H14" i="19"/>
  <c r="H15" i="19"/>
  <c r="H16" i="19"/>
  <c r="H17" i="19"/>
  <c r="H18" i="19"/>
  <c r="H19" i="19"/>
  <c r="H20" i="19"/>
  <c r="H21" i="19"/>
  <c r="H22" i="19"/>
  <c r="H23" i="19"/>
  <c r="H24" i="19"/>
  <c r="H25" i="19"/>
  <c r="H26" i="19"/>
  <c r="H27" i="19"/>
  <c r="H28" i="19"/>
  <c r="H29" i="19"/>
  <c r="H30" i="19"/>
  <c r="H31" i="19"/>
  <c r="H32" i="19"/>
  <c r="H33" i="19"/>
  <c r="H34" i="19"/>
  <c r="H35" i="19"/>
  <c r="H36" i="19"/>
  <c r="H37" i="19"/>
  <c r="H38" i="19"/>
  <c r="H39" i="19"/>
  <c r="H40" i="19"/>
  <c r="H41" i="19"/>
  <c r="G8" i="19"/>
  <c r="G9" i="19"/>
  <c r="G10" i="19"/>
  <c r="G11" i="19"/>
  <c r="G12" i="19"/>
  <c r="G13" i="19"/>
  <c r="G14" i="19"/>
  <c r="G15" i="19"/>
  <c r="G16" i="19"/>
  <c r="G17" i="19"/>
  <c r="G18" i="19"/>
  <c r="G19" i="19"/>
  <c r="G20" i="19"/>
  <c r="G21" i="19"/>
  <c r="G22" i="19"/>
  <c r="G23" i="19"/>
  <c r="G24" i="19"/>
  <c r="G25" i="19"/>
  <c r="G26" i="19"/>
  <c r="G27" i="19"/>
  <c r="G28" i="19"/>
  <c r="G29" i="19"/>
  <c r="G30" i="19"/>
  <c r="G31" i="19"/>
  <c r="G32" i="19"/>
  <c r="G33" i="19"/>
  <c r="G34" i="19"/>
  <c r="G35" i="19"/>
  <c r="G36" i="19"/>
  <c r="G37" i="19"/>
  <c r="G38" i="19"/>
  <c r="G39" i="19"/>
  <c r="G40" i="19"/>
  <c r="G41" i="19"/>
  <c r="I53" i="9"/>
  <c r="H53" i="9"/>
  <c r="G53" i="9"/>
  <c r="I27" i="9"/>
  <c r="I28" i="9"/>
  <c r="I29" i="9"/>
  <c r="I30" i="9"/>
  <c r="I31" i="9"/>
  <c r="I32" i="9"/>
  <c r="I33" i="9"/>
  <c r="I34" i="9"/>
  <c r="I35" i="9"/>
  <c r="I36" i="9"/>
  <c r="I37" i="9"/>
  <c r="I38" i="9"/>
  <c r="I39" i="9"/>
  <c r="I40" i="9"/>
  <c r="I41" i="9"/>
  <c r="I42" i="9"/>
  <c r="I43" i="9"/>
  <c r="I44" i="9"/>
  <c r="I45" i="9"/>
  <c r="I46" i="9"/>
  <c r="I47" i="9"/>
  <c r="I48" i="9"/>
  <c r="I49" i="9"/>
  <c r="H27" i="9"/>
  <c r="H28" i="9"/>
  <c r="H29" i="9"/>
  <c r="H30" i="9"/>
  <c r="H31" i="9"/>
  <c r="H32" i="9"/>
  <c r="H33" i="9"/>
  <c r="H34" i="9"/>
  <c r="H35" i="9"/>
  <c r="H36" i="9"/>
  <c r="H37" i="9"/>
  <c r="H38" i="9"/>
  <c r="H39" i="9"/>
  <c r="H40" i="9"/>
  <c r="H41" i="9"/>
  <c r="H42" i="9"/>
  <c r="H43" i="9"/>
  <c r="H44" i="9"/>
  <c r="H45" i="9"/>
  <c r="H46" i="9"/>
  <c r="H47" i="9"/>
  <c r="H48" i="9"/>
  <c r="H49" i="9"/>
  <c r="G27" i="9"/>
  <c r="G28" i="9"/>
  <c r="G29" i="9"/>
  <c r="G30" i="9"/>
  <c r="G31" i="9"/>
  <c r="G32" i="9"/>
  <c r="G33" i="9"/>
  <c r="G34" i="9"/>
  <c r="G35" i="9"/>
  <c r="G36" i="9"/>
  <c r="G37" i="9"/>
  <c r="G38" i="9"/>
  <c r="G39" i="9"/>
  <c r="G40" i="9"/>
  <c r="G41" i="9"/>
  <c r="G42" i="9"/>
  <c r="G43" i="9"/>
  <c r="G44" i="9"/>
  <c r="G45" i="9"/>
  <c r="G46" i="9"/>
  <c r="G47" i="9"/>
  <c r="G48" i="9"/>
  <c r="G49" i="9"/>
  <c r="I21" i="9"/>
  <c r="I22" i="9"/>
  <c r="I23" i="9"/>
  <c r="H21" i="9"/>
  <c r="H22" i="9"/>
  <c r="H23" i="9"/>
  <c r="G21" i="9"/>
  <c r="G22" i="9"/>
  <c r="G23" i="9"/>
  <c r="I8" i="9"/>
  <c r="I9" i="9"/>
  <c r="I10" i="9"/>
  <c r="I11" i="9"/>
  <c r="I12" i="9"/>
  <c r="I13" i="9"/>
  <c r="I14" i="9"/>
  <c r="I15" i="9"/>
  <c r="I16" i="9"/>
  <c r="I17" i="9"/>
  <c r="H8" i="9"/>
  <c r="H9" i="9"/>
  <c r="H10" i="9"/>
  <c r="H11" i="9"/>
  <c r="H12" i="9"/>
  <c r="H13" i="9"/>
  <c r="H14" i="9"/>
  <c r="H15" i="9"/>
  <c r="H16" i="9"/>
  <c r="H17" i="9"/>
  <c r="G8" i="9"/>
  <c r="G9" i="9"/>
  <c r="G10" i="9"/>
  <c r="G11" i="9"/>
  <c r="G12" i="9"/>
  <c r="G13" i="9"/>
  <c r="G14" i="9"/>
  <c r="G15" i="9"/>
  <c r="G16" i="9"/>
  <c r="G17" i="9"/>
  <c r="I45" i="18" l="1"/>
  <c r="H45" i="18"/>
  <c r="G45" i="18"/>
  <c r="I36" i="18"/>
  <c r="I37" i="18"/>
  <c r="I38" i="18"/>
  <c r="I39" i="18"/>
  <c r="I40" i="18"/>
  <c r="I41" i="18"/>
  <c r="H36" i="18"/>
  <c r="H37" i="18"/>
  <c r="H38" i="18"/>
  <c r="H39" i="18"/>
  <c r="H40" i="18"/>
  <c r="H41" i="18"/>
  <c r="G36" i="18"/>
  <c r="G37" i="18"/>
  <c r="G38" i="18"/>
  <c r="G39" i="18"/>
  <c r="G40" i="18"/>
  <c r="G41" i="18"/>
  <c r="I8" i="18"/>
  <c r="I9" i="18"/>
  <c r="I10" i="18"/>
  <c r="I11" i="18"/>
  <c r="I12" i="18"/>
  <c r="I13" i="18"/>
  <c r="I14" i="18"/>
  <c r="I15" i="18"/>
  <c r="I16" i="18"/>
  <c r="I17" i="18"/>
  <c r="I18" i="18"/>
  <c r="I19" i="18"/>
  <c r="I20" i="18"/>
  <c r="I21" i="18"/>
  <c r="I22" i="18"/>
  <c r="I23" i="18"/>
  <c r="I24" i="18"/>
  <c r="I25" i="18"/>
  <c r="I26" i="18"/>
  <c r="I27" i="18"/>
  <c r="I28" i="18"/>
  <c r="I29" i="18"/>
  <c r="I30" i="18"/>
  <c r="I31" i="18"/>
  <c r="I32" i="18"/>
  <c r="H8" i="18"/>
  <c r="H9" i="18"/>
  <c r="H10" i="18"/>
  <c r="H11" i="18"/>
  <c r="H12" i="18"/>
  <c r="H13" i="18"/>
  <c r="H14" i="18"/>
  <c r="H15" i="18"/>
  <c r="H16" i="18"/>
  <c r="H17" i="18"/>
  <c r="H18" i="18"/>
  <c r="H19" i="18"/>
  <c r="H20" i="18"/>
  <c r="H21" i="18"/>
  <c r="H22" i="18"/>
  <c r="H23" i="18"/>
  <c r="H24" i="18"/>
  <c r="H25" i="18"/>
  <c r="H26" i="18"/>
  <c r="H27" i="18"/>
  <c r="H28" i="18"/>
  <c r="H29" i="18"/>
  <c r="H30" i="18"/>
  <c r="H31" i="18"/>
  <c r="H32" i="18"/>
  <c r="G8" i="18"/>
  <c r="G9" i="18"/>
  <c r="G10" i="18"/>
  <c r="G11" i="18"/>
  <c r="G12" i="18"/>
  <c r="G13" i="18"/>
  <c r="G14" i="18"/>
  <c r="G15" i="18"/>
  <c r="G16" i="18"/>
  <c r="G17" i="18"/>
  <c r="G18" i="18"/>
  <c r="G19" i="18"/>
  <c r="G20" i="18"/>
  <c r="G21" i="18"/>
  <c r="G22" i="18"/>
  <c r="G23" i="18"/>
  <c r="G24" i="18"/>
  <c r="G25" i="18"/>
  <c r="G26" i="18"/>
  <c r="G27" i="18"/>
  <c r="G28" i="18"/>
  <c r="G29" i="18"/>
  <c r="G30" i="18"/>
  <c r="G31" i="18"/>
  <c r="G32" i="18"/>
  <c r="I90" i="17"/>
  <c r="I91" i="17"/>
  <c r="I92" i="17"/>
  <c r="I93" i="17"/>
  <c r="I94" i="17"/>
  <c r="I95" i="17"/>
  <c r="I96" i="17"/>
  <c r="I97" i="17"/>
  <c r="I98" i="17"/>
  <c r="I99" i="17"/>
  <c r="I100" i="17"/>
  <c r="I101" i="17"/>
  <c r="H90" i="17"/>
  <c r="H91" i="17"/>
  <c r="H92" i="17"/>
  <c r="H93" i="17"/>
  <c r="H94" i="17"/>
  <c r="H95" i="17"/>
  <c r="H96" i="17"/>
  <c r="H97" i="17"/>
  <c r="H98" i="17"/>
  <c r="H99" i="17"/>
  <c r="H100" i="17"/>
  <c r="H101" i="17"/>
  <c r="G90" i="17"/>
  <c r="G91" i="17"/>
  <c r="G92" i="17"/>
  <c r="G93" i="17"/>
  <c r="G94" i="17"/>
  <c r="G95" i="17"/>
  <c r="G96" i="17"/>
  <c r="G97" i="17"/>
  <c r="G98" i="17"/>
  <c r="G99" i="17"/>
  <c r="G100" i="17"/>
  <c r="G101" i="17"/>
  <c r="I84" i="17"/>
  <c r="I85" i="17"/>
  <c r="I86" i="17"/>
  <c r="H84" i="17"/>
  <c r="H85" i="17"/>
  <c r="H86" i="17"/>
  <c r="G84" i="17"/>
  <c r="G85" i="17"/>
  <c r="G86" i="17"/>
  <c r="I71" i="17"/>
  <c r="I72" i="17"/>
  <c r="I73" i="17"/>
  <c r="I74" i="17"/>
  <c r="I75" i="17"/>
  <c r="I76" i="17"/>
  <c r="I77" i="17"/>
  <c r="I78" i="17"/>
  <c r="I79" i="17"/>
  <c r="I80" i="17"/>
  <c r="H71" i="17"/>
  <c r="H72" i="17"/>
  <c r="H73" i="17"/>
  <c r="H74" i="17"/>
  <c r="H75" i="17"/>
  <c r="H76" i="17"/>
  <c r="H77" i="17"/>
  <c r="H78" i="17"/>
  <c r="H79" i="17"/>
  <c r="H80" i="17"/>
  <c r="G71" i="17"/>
  <c r="G72" i="17"/>
  <c r="G73" i="17"/>
  <c r="G74" i="17"/>
  <c r="G75" i="17"/>
  <c r="G76" i="17"/>
  <c r="G77" i="17"/>
  <c r="G78" i="17"/>
  <c r="G79" i="17"/>
  <c r="G80" i="17"/>
  <c r="J68" i="17"/>
  <c r="I64" i="17"/>
  <c r="I65" i="17"/>
  <c r="I66" i="17"/>
  <c r="I67" i="17"/>
  <c r="H64" i="17"/>
  <c r="H65" i="17"/>
  <c r="H66" i="17"/>
  <c r="H67" i="17"/>
  <c r="G64" i="17"/>
  <c r="G65" i="17"/>
  <c r="G66" i="17"/>
  <c r="G67" i="17"/>
  <c r="I36" i="17"/>
  <c r="I37" i="17"/>
  <c r="I38" i="17"/>
  <c r="I39" i="17"/>
  <c r="I40" i="17"/>
  <c r="I41" i="17"/>
  <c r="I42" i="17"/>
  <c r="I43" i="17"/>
  <c r="I44" i="17"/>
  <c r="I45" i="17"/>
  <c r="I46" i="17"/>
  <c r="I47" i="17"/>
  <c r="I48" i="17"/>
  <c r="I49" i="17"/>
  <c r="I50" i="17"/>
  <c r="I51" i="17"/>
  <c r="I52" i="17"/>
  <c r="I53" i="17"/>
  <c r="I54" i="17"/>
  <c r="I55" i="17"/>
  <c r="I56" i="17"/>
  <c r="I57" i="17"/>
  <c r="I58" i="17"/>
  <c r="I59" i="17"/>
  <c r="I60" i="17"/>
  <c r="H36" i="17"/>
  <c r="H37" i="17"/>
  <c r="H38" i="17"/>
  <c r="H39" i="17"/>
  <c r="H40" i="17"/>
  <c r="H41" i="17"/>
  <c r="H42" i="17"/>
  <c r="H43" i="17"/>
  <c r="H44" i="17"/>
  <c r="H45" i="17"/>
  <c r="H46" i="17"/>
  <c r="H47" i="17"/>
  <c r="H48" i="17"/>
  <c r="H49" i="17"/>
  <c r="H50" i="17"/>
  <c r="H51" i="17"/>
  <c r="H52" i="17"/>
  <c r="H53" i="17"/>
  <c r="H54" i="17"/>
  <c r="H55" i="17"/>
  <c r="H56" i="17"/>
  <c r="H57" i="17"/>
  <c r="H58" i="17"/>
  <c r="H59" i="17"/>
  <c r="H60" i="17"/>
  <c r="G36" i="17"/>
  <c r="G37" i="17"/>
  <c r="G38" i="17"/>
  <c r="G39" i="17"/>
  <c r="G40" i="17"/>
  <c r="G41" i="17"/>
  <c r="G42" i="17"/>
  <c r="G43" i="17"/>
  <c r="G44" i="17"/>
  <c r="G45" i="17"/>
  <c r="G46" i="17"/>
  <c r="G47" i="17"/>
  <c r="G48" i="17"/>
  <c r="G49" i="17"/>
  <c r="G50" i="17"/>
  <c r="G51" i="17"/>
  <c r="G52" i="17"/>
  <c r="G53" i="17"/>
  <c r="G54" i="17"/>
  <c r="G55" i="17"/>
  <c r="G56" i="17"/>
  <c r="G57" i="17"/>
  <c r="G58" i="17"/>
  <c r="G59" i="17"/>
  <c r="G60" i="17"/>
  <c r="I8" i="17"/>
  <c r="I9" i="17"/>
  <c r="I10" i="17"/>
  <c r="I11" i="17"/>
  <c r="I12" i="17"/>
  <c r="I13" i="17"/>
  <c r="I14" i="17"/>
  <c r="I15" i="17"/>
  <c r="I16" i="17"/>
  <c r="I17" i="17"/>
  <c r="I18" i="17"/>
  <c r="I19" i="17"/>
  <c r="I20" i="17"/>
  <c r="I21" i="17"/>
  <c r="I22" i="17"/>
  <c r="I23" i="17"/>
  <c r="I24" i="17"/>
  <c r="I25" i="17"/>
  <c r="I26" i="17"/>
  <c r="I27" i="17"/>
  <c r="I28" i="17"/>
  <c r="I29" i="17"/>
  <c r="I30" i="17"/>
  <c r="I31" i="17"/>
  <c r="I32" i="17"/>
  <c r="H8" i="17"/>
  <c r="H9" i="17"/>
  <c r="H10" i="17"/>
  <c r="H11" i="17"/>
  <c r="H12" i="17"/>
  <c r="H13" i="17"/>
  <c r="H14" i="17"/>
  <c r="H15" i="17"/>
  <c r="H16" i="17"/>
  <c r="H17" i="17"/>
  <c r="H18" i="17"/>
  <c r="H19" i="17"/>
  <c r="H20" i="17"/>
  <c r="H21" i="17"/>
  <c r="H22" i="17"/>
  <c r="H23" i="17"/>
  <c r="H24" i="17"/>
  <c r="H25" i="17"/>
  <c r="H26" i="17"/>
  <c r="H27" i="17"/>
  <c r="H28" i="17"/>
  <c r="H29" i="17"/>
  <c r="H30" i="17"/>
  <c r="H31" i="17"/>
  <c r="H32" i="17"/>
  <c r="G8" i="17"/>
  <c r="G9" i="17"/>
  <c r="G10" i="17"/>
  <c r="G11" i="17"/>
  <c r="G12" i="17"/>
  <c r="G13" i="17"/>
  <c r="G14" i="17"/>
  <c r="G15" i="17"/>
  <c r="G16" i="17"/>
  <c r="G17" i="17"/>
  <c r="G18" i="17"/>
  <c r="G19" i="17"/>
  <c r="G20" i="17"/>
  <c r="G21" i="17"/>
  <c r="G22" i="17"/>
  <c r="G23" i="17"/>
  <c r="G24" i="17"/>
  <c r="G25" i="17"/>
  <c r="G26" i="17"/>
  <c r="G27" i="17"/>
  <c r="G28" i="17"/>
  <c r="G29" i="17"/>
  <c r="G30" i="17"/>
  <c r="G31" i="17"/>
  <c r="G32" i="17"/>
  <c r="I178" i="6"/>
  <c r="I179" i="6"/>
  <c r="I180" i="6"/>
  <c r="I181" i="6"/>
  <c r="H178" i="6"/>
  <c r="H179" i="6"/>
  <c r="H180" i="6"/>
  <c r="H181" i="6"/>
  <c r="G178" i="6"/>
  <c r="G179" i="6"/>
  <c r="G180" i="6"/>
  <c r="G181" i="6"/>
  <c r="I172" i="6"/>
  <c r="I173" i="6"/>
  <c r="I174" i="6"/>
  <c r="H172" i="6"/>
  <c r="H173" i="6"/>
  <c r="H174" i="6"/>
  <c r="G172" i="6"/>
  <c r="G173" i="6"/>
  <c r="G174" i="6"/>
  <c r="J169" i="6"/>
  <c r="I166" i="6"/>
  <c r="I167" i="6"/>
  <c r="I168" i="6"/>
  <c r="H166" i="6"/>
  <c r="H167" i="6"/>
  <c r="H168" i="6"/>
  <c r="G166" i="6"/>
  <c r="G167" i="6"/>
  <c r="G168" i="6"/>
  <c r="I145" i="6"/>
  <c r="I146" i="6"/>
  <c r="I147" i="6"/>
  <c r="I148" i="6"/>
  <c r="I149" i="6"/>
  <c r="I150" i="6"/>
  <c r="I151" i="6"/>
  <c r="I152" i="6"/>
  <c r="I153" i="6"/>
  <c r="I154" i="6"/>
  <c r="I155" i="6"/>
  <c r="I156" i="6"/>
  <c r="I157" i="6"/>
  <c r="I158" i="6"/>
  <c r="I159" i="6"/>
  <c r="I160" i="6"/>
  <c r="I161" i="6"/>
  <c r="I162" i="6"/>
  <c r="H145" i="6"/>
  <c r="H146" i="6"/>
  <c r="H147" i="6"/>
  <c r="H148" i="6"/>
  <c r="H149" i="6"/>
  <c r="H150" i="6"/>
  <c r="H151" i="6"/>
  <c r="H152" i="6"/>
  <c r="H153" i="6"/>
  <c r="H154" i="6"/>
  <c r="H155" i="6"/>
  <c r="H156" i="6"/>
  <c r="H157" i="6"/>
  <c r="H158" i="6"/>
  <c r="H159" i="6"/>
  <c r="H160" i="6"/>
  <c r="H161" i="6"/>
  <c r="H162" i="6"/>
  <c r="G145" i="6"/>
  <c r="G146" i="6"/>
  <c r="G147" i="6"/>
  <c r="G148" i="6"/>
  <c r="G149" i="6"/>
  <c r="G150" i="6"/>
  <c r="G151" i="6"/>
  <c r="G152" i="6"/>
  <c r="G153" i="6"/>
  <c r="G154" i="6"/>
  <c r="G155" i="6"/>
  <c r="G156" i="6"/>
  <c r="G157" i="6"/>
  <c r="G158" i="6"/>
  <c r="G159" i="6"/>
  <c r="G160" i="6"/>
  <c r="G161" i="6"/>
  <c r="G162" i="6"/>
  <c r="I132" i="6"/>
  <c r="I133" i="6"/>
  <c r="I134" i="6"/>
  <c r="I135" i="6"/>
  <c r="I136" i="6"/>
  <c r="I137" i="6"/>
  <c r="I138" i="6"/>
  <c r="I139" i="6"/>
  <c r="I140" i="6"/>
  <c r="I141" i="6"/>
  <c r="H132" i="6"/>
  <c r="H133" i="6"/>
  <c r="H134" i="6"/>
  <c r="H135" i="6"/>
  <c r="H136" i="6"/>
  <c r="H137" i="6"/>
  <c r="H138" i="6"/>
  <c r="H139" i="6"/>
  <c r="H140" i="6"/>
  <c r="H141" i="6"/>
  <c r="G132" i="6"/>
  <c r="G133" i="6"/>
  <c r="G134" i="6"/>
  <c r="G135" i="6"/>
  <c r="G136" i="6"/>
  <c r="G137" i="6"/>
  <c r="G138" i="6"/>
  <c r="G139" i="6"/>
  <c r="G140" i="6"/>
  <c r="G141"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127" i="6"/>
  <c r="I128"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H70" i="6"/>
  <c r="H71" i="6"/>
  <c r="H72" i="6"/>
  <c r="H73" i="6"/>
  <c r="H74" i="6"/>
  <c r="H75" i="6"/>
  <c r="H76" i="6"/>
  <c r="H77" i="6"/>
  <c r="H78" i="6"/>
  <c r="H79" i="6"/>
  <c r="H80" i="6"/>
  <c r="H81" i="6"/>
  <c r="H82" i="6"/>
  <c r="H83" i="6"/>
  <c r="H84" i="6"/>
  <c r="H85" i="6"/>
  <c r="H86" i="6"/>
  <c r="H87" i="6"/>
  <c r="H88" i="6"/>
  <c r="H89" i="6"/>
  <c r="H90" i="6"/>
  <c r="H69" i="6"/>
  <c r="G70" i="6"/>
  <c r="G71" i="6"/>
  <c r="G72" i="6"/>
  <c r="G73" i="6"/>
  <c r="G74" i="6"/>
  <c r="G75" i="6"/>
  <c r="G76" i="6"/>
  <c r="G77" i="6"/>
  <c r="G78" i="6"/>
  <c r="G79" i="6"/>
  <c r="G80" i="6"/>
  <c r="G81" i="6"/>
  <c r="G82" i="6"/>
  <c r="G83" i="6"/>
  <c r="G84" i="6"/>
  <c r="G85" i="6"/>
  <c r="G86" i="6"/>
  <c r="G87" i="6"/>
  <c r="G88" i="6"/>
  <c r="G89" i="6"/>
  <c r="G90" i="6"/>
  <c r="I8" i="6"/>
  <c r="I9" i="6"/>
  <c r="I10" i="6"/>
  <c r="I11" i="6"/>
  <c r="I12" i="6"/>
  <c r="I13" i="6"/>
  <c r="I14" i="6"/>
  <c r="I15" i="6"/>
  <c r="I16" i="6"/>
  <c r="I17" i="6"/>
  <c r="I18" i="6"/>
  <c r="I19" i="6"/>
  <c r="I20" i="6"/>
  <c r="I21" i="6"/>
  <c r="I22" i="6"/>
  <c r="I23" i="6"/>
  <c r="I24" i="6"/>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I57" i="6"/>
  <c r="I58" i="6"/>
  <c r="I59" i="6"/>
  <c r="I60" i="6"/>
  <c r="I61" i="6"/>
  <c r="I62" i="6"/>
  <c r="I63" i="6"/>
  <c r="H8" i="6"/>
  <c r="H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I28" i="16"/>
  <c r="I29" i="16"/>
  <c r="I30" i="16"/>
  <c r="I31" i="16"/>
  <c r="I32" i="16"/>
  <c r="H28" i="16"/>
  <c r="H29" i="16"/>
  <c r="H30" i="16"/>
  <c r="H31" i="16"/>
  <c r="H32" i="16"/>
  <c r="G28" i="16"/>
  <c r="G29" i="16"/>
  <c r="G30" i="16"/>
  <c r="G31" i="16"/>
  <c r="G32" i="16"/>
  <c r="I24" i="16"/>
  <c r="H24" i="16"/>
  <c r="G24" i="16"/>
  <c r="J21" i="16"/>
  <c r="I8" i="16"/>
  <c r="I9" i="16"/>
  <c r="I10" i="16"/>
  <c r="I11" i="16"/>
  <c r="I12" i="16"/>
  <c r="I13" i="16"/>
  <c r="I14" i="16"/>
  <c r="I15" i="16"/>
  <c r="I16" i="16"/>
  <c r="I17" i="16"/>
  <c r="I18" i="16"/>
  <c r="I19" i="16"/>
  <c r="I20" i="16"/>
  <c r="H8" i="16"/>
  <c r="H9" i="16"/>
  <c r="H10" i="16"/>
  <c r="H11" i="16"/>
  <c r="H12" i="16"/>
  <c r="H13" i="16"/>
  <c r="H14" i="16"/>
  <c r="H15" i="16"/>
  <c r="H16" i="16"/>
  <c r="H17" i="16"/>
  <c r="H18" i="16"/>
  <c r="H19" i="16"/>
  <c r="H20" i="16"/>
  <c r="G8" i="16"/>
  <c r="G9" i="16"/>
  <c r="G10" i="16"/>
  <c r="G11" i="16"/>
  <c r="G12" i="16"/>
  <c r="G13" i="16"/>
  <c r="G14" i="16"/>
  <c r="G15" i="16"/>
  <c r="G16" i="16"/>
  <c r="G17" i="16"/>
  <c r="G18" i="16"/>
  <c r="G19" i="16"/>
  <c r="G20" i="16"/>
  <c r="I86" i="3"/>
  <c r="I87" i="3"/>
  <c r="I88" i="3"/>
  <c r="H86" i="3"/>
  <c r="H87" i="3"/>
  <c r="H88" i="3"/>
  <c r="G86" i="3"/>
  <c r="G87" i="3"/>
  <c r="G88" i="3"/>
  <c r="H83" i="3"/>
  <c r="I83" i="3"/>
  <c r="I82" i="3"/>
  <c r="H82" i="3"/>
  <c r="G82" i="3"/>
  <c r="I69" i="3"/>
  <c r="I70" i="3"/>
  <c r="I71" i="3"/>
  <c r="I72" i="3"/>
  <c r="I73" i="3"/>
  <c r="I74" i="3"/>
  <c r="I75" i="3"/>
  <c r="I76" i="3"/>
  <c r="I77" i="3"/>
  <c r="I78" i="3"/>
  <c r="H69" i="3"/>
  <c r="H70" i="3"/>
  <c r="H71" i="3"/>
  <c r="H72" i="3"/>
  <c r="H73" i="3"/>
  <c r="H74" i="3"/>
  <c r="H75" i="3"/>
  <c r="H76" i="3"/>
  <c r="H77" i="3"/>
  <c r="H78" i="3"/>
  <c r="G69" i="3"/>
  <c r="G70" i="3"/>
  <c r="G71" i="3"/>
  <c r="G72" i="3"/>
  <c r="G73" i="3"/>
  <c r="G74" i="3"/>
  <c r="G75" i="3"/>
  <c r="G76" i="3"/>
  <c r="G77" i="3"/>
  <c r="G78" i="3"/>
  <c r="I64" i="3"/>
  <c r="I65" i="3"/>
  <c r="H64" i="3"/>
  <c r="H65" i="3"/>
  <c r="G64" i="3"/>
  <c r="G65" i="3"/>
  <c r="I48" i="3"/>
  <c r="I49" i="3"/>
  <c r="I50" i="3"/>
  <c r="I51" i="3"/>
  <c r="I52" i="3"/>
  <c r="I53" i="3"/>
  <c r="I54" i="3"/>
  <c r="I55" i="3"/>
  <c r="I56" i="3"/>
  <c r="I57" i="3"/>
  <c r="I58" i="3"/>
  <c r="I59" i="3"/>
  <c r="I60" i="3"/>
  <c r="H48" i="3"/>
  <c r="H49" i="3"/>
  <c r="H50" i="3"/>
  <c r="H51" i="3"/>
  <c r="H52" i="3"/>
  <c r="H53" i="3"/>
  <c r="H54" i="3"/>
  <c r="H55" i="3"/>
  <c r="H56" i="3"/>
  <c r="H57" i="3"/>
  <c r="H58" i="3"/>
  <c r="H59" i="3"/>
  <c r="H60" i="3"/>
  <c r="G48" i="3"/>
  <c r="G49" i="3"/>
  <c r="G50" i="3"/>
  <c r="G51" i="3"/>
  <c r="G52" i="3"/>
  <c r="G53" i="3"/>
  <c r="G54" i="3"/>
  <c r="G55" i="3"/>
  <c r="G56" i="3"/>
  <c r="G57" i="3"/>
  <c r="G58" i="3"/>
  <c r="G59" i="3"/>
  <c r="G60" i="3"/>
  <c r="I35" i="3"/>
  <c r="I36" i="3"/>
  <c r="I37" i="3"/>
  <c r="I38" i="3"/>
  <c r="I39" i="3"/>
  <c r="I40" i="3"/>
  <c r="I41" i="3"/>
  <c r="H35" i="3"/>
  <c r="H36" i="3"/>
  <c r="H37" i="3"/>
  <c r="H42" i="3" s="1"/>
  <c r="H38" i="3"/>
  <c r="H39" i="3"/>
  <c r="H40" i="3"/>
  <c r="H41" i="3"/>
  <c r="G35" i="3"/>
  <c r="G36" i="3"/>
  <c r="G37" i="3"/>
  <c r="G38" i="3"/>
  <c r="G39" i="3"/>
  <c r="G40" i="3"/>
  <c r="G41" i="3"/>
  <c r="I26" i="3"/>
  <c r="I27" i="3"/>
  <c r="I28" i="3"/>
  <c r="I29" i="3"/>
  <c r="I30" i="3"/>
  <c r="I31" i="3"/>
  <c r="H26" i="3"/>
  <c r="H27" i="3"/>
  <c r="H28" i="3"/>
  <c r="H29" i="3"/>
  <c r="H30" i="3"/>
  <c r="H31" i="3"/>
  <c r="G26" i="3"/>
  <c r="G27" i="3"/>
  <c r="G28" i="3"/>
  <c r="G29" i="3"/>
  <c r="G30" i="3"/>
  <c r="G31" i="3"/>
  <c r="I18" i="3"/>
  <c r="I19" i="3"/>
  <c r="I20" i="3"/>
  <c r="I21" i="3"/>
  <c r="I22" i="3"/>
  <c r="H18" i="3"/>
  <c r="H19" i="3"/>
  <c r="H20" i="3"/>
  <c r="H21" i="3"/>
  <c r="H22" i="3"/>
  <c r="G18" i="3"/>
  <c r="G19" i="3"/>
  <c r="G20" i="3"/>
  <c r="G21" i="3"/>
  <c r="G22" i="3"/>
  <c r="I8" i="3"/>
  <c r="I9" i="3"/>
  <c r="I10" i="3"/>
  <c r="I11" i="3"/>
  <c r="I12" i="3"/>
  <c r="I13" i="3"/>
  <c r="I14" i="3"/>
  <c r="H8" i="3"/>
  <c r="H9" i="3"/>
  <c r="H10" i="3"/>
  <c r="H11" i="3"/>
  <c r="H12" i="3"/>
  <c r="H13" i="3"/>
  <c r="H14" i="3"/>
  <c r="G8" i="3"/>
  <c r="G9" i="3"/>
  <c r="G10" i="3"/>
  <c r="G11" i="3"/>
  <c r="G12" i="3"/>
  <c r="G13" i="3"/>
  <c r="G14" i="3"/>
  <c r="H118" i="2" l="1"/>
  <c r="H119" i="2"/>
  <c r="G118" i="2"/>
  <c r="I118" i="2" s="1"/>
  <c r="G119" i="2"/>
  <c r="I119" i="2" s="1"/>
  <c r="G120" i="2"/>
  <c r="H120" i="2" s="1"/>
  <c r="I113" i="2"/>
  <c r="H113" i="2"/>
  <c r="G113" i="2"/>
  <c r="G114" i="2"/>
  <c r="G92" i="2"/>
  <c r="G93" i="2"/>
  <c r="G94" i="2"/>
  <c r="G95" i="2"/>
  <c r="G96" i="2"/>
  <c r="G97" i="2"/>
  <c r="G98" i="2"/>
  <c r="G99" i="2"/>
  <c r="G100" i="2"/>
  <c r="G101" i="2"/>
  <c r="G102" i="2"/>
  <c r="G103" i="2"/>
  <c r="H103" i="2" s="1"/>
  <c r="G104" i="2"/>
  <c r="H104" i="2" s="1"/>
  <c r="G105" i="2"/>
  <c r="G106" i="2"/>
  <c r="G107" i="2"/>
  <c r="G108" i="2"/>
  <c r="G109" i="2"/>
  <c r="H109" i="2" s="1"/>
  <c r="H74" i="2"/>
  <c r="H75" i="2"/>
  <c r="H80" i="2"/>
  <c r="H81" i="2"/>
  <c r="H86" i="2"/>
  <c r="H87" i="2"/>
  <c r="G73" i="2"/>
  <c r="H73" i="2" s="1"/>
  <c r="I73" i="2" s="1"/>
  <c r="G74" i="2"/>
  <c r="I74" i="2" s="1"/>
  <c r="G75" i="2"/>
  <c r="I75" i="2" s="1"/>
  <c r="G76" i="2"/>
  <c r="H76" i="2" s="1"/>
  <c r="G77" i="2"/>
  <c r="H77" i="2" s="1"/>
  <c r="G78" i="2"/>
  <c r="H78" i="2" s="1"/>
  <c r="I78" i="2" s="1"/>
  <c r="G79" i="2"/>
  <c r="H79" i="2" s="1"/>
  <c r="I79" i="2" s="1"/>
  <c r="G80" i="2"/>
  <c r="I80" i="2" s="1"/>
  <c r="G81" i="2"/>
  <c r="I81" i="2" s="1"/>
  <c r="G82" i="2"/>
  <c r="H82" i="2" s="1"/>
  <c r="G83" i="2"/>
  <c r="H83" i="2" s="1"/>
  <c r="G84" i="2"/>
  <c r="H84" i="2" s="1"/>
  <c r="I84" i="2" s="1"/>
  <c r="G85" i="2"/>
  <c r="H85" i="2" s="1"/>
  <c r="I85" i="2" s="1"/>
  <c r="G86" i="2"/>
  <c r="I86" i="2" s="1"/>
  <c r="G87" i="2"/>
  <c r="I87" i="2" s="1"/>
  <c r="G88" i="2"/>
  <c r="H88" i="2" s="1"/>
  <c r="H19" i="2"/>
  <c r="H20" i="2"/>
  <c r="H25" i="2"/>
  <c r="H26" i="2"/>
  <c r="H31" i="2"/>
  <c r="H32" i="2"/>
  <c r="H37" i="2"/>
  <c r="H38" i="2"/>
  <c r="H43" i="2"/>
  <c r="H44" i="2"/>
  <c r="H49" i="2"/>
  <c r="H50" i="2"/>
  <c r="H55" i="2"/>
  <c r="H56" i="2"/>
  <c r="H61" i="2"/>
  <c r="H62" i="2"/>
  <c r="H67" i="2"/>
  <c r="H68" i="2"/>
  <c r="G18" i="2"/>
  <c r="H18" i="2" s="1"/>
  <c r="I18" i="2" s="1"/>
  <c r="G19" i="2"/>
  <c r="I19" i="2" s="1"/>
  <c r="G20" i="2"/>
  <c r="I20" i="2" s="1"/>
  <c r="G21" i="2"/>
  <c r="H21" i="2" s="1"/>
  <c r="G22" i="2"/>
  <c r="H22" i="2" s="1"/>
  <c r="G23" i="2"/>
  <c r="H23" i="2" s="1"/>
  <c r="I23" i="2" s="1"/>
  <c r="G24" i="2"/>
  <c r="H24" i="2" s="1"/>
  <c r="I24" i="2" s="1"/>
  <c r="G25" i="2"/>
  <c r="I25" i="2" s="1"/>
  <c r="G26" i="2"/>
  <c r="I26" i="2" s="1"/>
  <c r="G27" i="2"/>
  <c r="H27" i="2" s="1"/>
  <c r="G28" i="2"/>
  <c r="H28" i="2" s="1"/>
  <c r="G29" i="2"/>
  <c r="H29" i="2" s="1"/>
  <c r="I29" i="2" s="1"/>
  <c r="G30" i="2"/>
  <c r="H30" i="2" s="1"/>
  <c r="I30" i="2" s="1"/>
  <c r="G31" i="2"/>
  <c r="I31" i="2" s="1"/>
  <c r="G32" i="2"/>
  <c r="I32" i="2" s="1"/>
  <c r="G33" i="2"/>
  <c r="H33" i="2" s="1"/>
  <c r="G34" i="2"/>
  <c r="H34" i="2" s="1"/>
  <c r="G35" i="2"/>
  <c r="H35" i="2" s="1"/>
  <c r="I35" i="2" s="1"/>
  <c r="G36" i="2"/>
  <c r="H36" i="2" s="1"/>
  <c r="I36" i="2" s="1"/>
  <c r="G37" i="2"/>
  <c r="I37" i="2" s="1"/>
  <c r="G38" i="2"/>
  <c r="I38" i="2" s="1"/>
  <c r="G39" i="2"/>
  <c r="H39" i="2" s="1"/>
  <c r="G40" i="2"/>
  <c r="H40" i="2" s="1"/>
  <c r="G41" i="2"/>
  <c r="H41" i="2" s="1"/>
  <c r="I41" i="2" s="1"/>
  <c r="G42" i="2"/>
  <c r="H42" i="2" s="1"/>
  <c r="I42" i="2" s="1"/>
  <c r="G43" i="2"/>
  <c r="I43" i="2" s="1"/>
  <c r="G44" i="2"/>
  <c r="I44" i="2" s="1"/>
  <c r="G45" i="2"/>
  <c r="H45" i="2" s="1"/>
  <c r="G46" i="2"/>
  <c r="H46" i="2" s="1"/>
  <c r="G47" i="2"/>
  <c r="H47" i="2" s="1"/>
  <c r="I47" i="2" s="1"/>
  <c r="G48" i="2"/>
  <c r="H48" i="2" s="1"/>
  <c r="I48" i="2" s="1"/>
  <c r="G49" i="2"/>
  <c r="I49" i="2" s="1"/>
  <c r="G50" i="2"/>
  <c r="I50" i="2" s="1"/>
  <c r="G51" i="2"/>
  <c r="H51" i="2" s="1"/>
  <c r="G52" i="2"/>
  <c r="H52" i="2" s="1"/>
  <c r="G53" i="2"/>
  <c r="H53" i="2" s="1"/>
  <c r="I53" i="2" s="1"/>
  <c r="G54" i="2"/>
  <c r="H54" i="2" s="1"/>
  <c r="I54" i="2" s="1"/>
  <c r="G55" i="2"/>
  <c r="I55" i="2" s="1"/>
  <c r="G56" i="2"/>
  <c r="I56" i="2" s="1"/>
  <c r="G57" i="2"/>
  <c r="H57" i="2" s="1"/>
  <c r="G58" i="2"/>
  <c r="H58" i="2" s="1"/>
  <c r="G59" i="2"/>
  <c r="H59" i="2" s="1"/>
  <c r="I59" i="2" s="1"/>
  <c r="G60" i="2"/>
  <c r="H60" i="2" s="1"/>
  <c r="I60" i="2" s="1"/>
  <c r="G61" i="2"/>
  <c r="I61" i="2" s="1"/>
  <c r="G62" i="2"/>
  <c r="I62" i="2" s="1"/>
  <c r="G63" i="2"/>
  <c r="H63" i="2" s="1"/>
  <c r="G64" i="2"/>
  <c r="H64" i="2" s="1"/>
  <c r="G65" i="2"/>
  <c r="H65" i="2" s="1"/>
  <c r="I65" i="2" s="1"/>
  <c r="G66" i="2"/>
  <c r="H66" i="2" s="1"/>
  <c r="I66" i="2" s="1"/>
  <c r="G67" i="2"/>
  <c r="I67" i="2" s="1"/>
  <c r="G68" i="2"/>
  <c r="I68" i="2" s="1"/>
  <c r="G69" i="2"/>
  <c r="H69" i="2" s="1"/>
  <c r="H13" i="2"/>
  <c r="I13" i="2" s="1"/>
  <c r="G8" i="2"/>
  <c r="H8" i="2" s="1"/>
  <c r="I8" i="2" s="1"/>
  <c r="G9" i="2"/>
  <c r="G10" i="2"/>
  <c r="G11" i="2"/>
  <c r="G12" i="2"/>
  <c r="H12" i="2" s="1"/>
  <c r="G13" i="2"/>
  <c r="G14" i="2"/>
  <c r="H14" i="2" s="1"/>
  <c r="I14" i="2" s="1"/>
  <c r="I107" i="2" l="1"/>
  <c r="I101" i="2"/>
  <c r="I95" i="2"/>
  <c r="I99" i="2"/>
  <c r="I93" i="2"/>
  <c r="I114" i="2"/>
  <c r="H92" i="2"/>
  <c r="I92" i="2" s="1"/>
  <c r="I104" i="2"/>
  <c r="I109" i="2"/>
  <c r="I120" i="2"/>
  <c r="H11" i="2"/>
  <c r="I11" i="2" s="1"/>
  <c r="I12" i="2"/>
  <c r="I64" i="2"/>
  <c r="I58" i="2"/>
  <c r="I52" i="2"/>
  <c r="I46" i="2"/>
  <c r="I40" i="2"/>
  <c r="I34" i="2"/>
  <c r="I28" i="2"/>
  <c r="I22" i="2"/>
  <c r="I83" i="2"/>
  <c r="I77" i="2"/>
  <c r="H108" i="2"/>
  <c r="I108" i="2" s="1"/>
  <c r="H102" i="2"/>
  <c r="I102" i="2" s="1"/>
  <c r="H96" i="2"/>
  <c r="I96" i="2" s="1"/>
  <c r="H10" i="2"/>
  <c r="I10" i="2" s="1"/>
  <c r="I69" i="2"/>
  <c r="I63" i="2"/>
  <c r="I57" i="2"/>
  <c r="I51" i="2"/>
  <c r="I45" i="2"/>
  <c r="I39" i="2"/>
  <c r="I33" i="2"/>
  <c r="I27" i="2"/>
  <c r="I21" i="2"/>
  <c r="I88" i="2"/>
  <c r="I82" i="2"/>
  <c r="I76" i="2"/>
  <c r="H107" i="2"/>
  <c r="H101" i="2"/>
  <c r="H95" i="2"/>
  <c r="H114" i="2"/>
  <c r="H98" i="2"/>
  <c r="I98" i="2" s="1"/>
  <c r="H97" i="2"/>
  <c r="I97" i="2" s="1"/>
  <c r="I103" i="2"/>
  <c r="H9" i="2"/>
  <c r="I9" i="2" s="1"/>
  <c r="H106" i="2"/>
  <c r="I106" i="2" s="1"/>
  <c r="H100" i="2"/>
  <c r="I100" i="2" s="1"/>
  <c r="H94" i="2"/>
  <c r="I94" i="2" s="1"/>
  <c r="H105" i="2"/>
  <c r="I105" i="2" s="1"/>
  <c r="H99" i="2"/>
  <c r="H93" i="2"/>
  <c r="G54" i="9" l="1"/>
  <c r="G27" i="16"/>
  <c r="G23" i="16"/>
  <c r="J182" i="6"/>
  <c r="G177" i="6"/>
  <c r="H177" i="6" s="1"/>
  <c r="G165" i="6"/>
  <c r="H165" i="6" s="1"/>
  <c r="J163" i="6"/>
  <c r="J129" i="6"/>
  <c r="J64" i="6"/>
  <c r="G131" i="6"/>
  <c r="H131" i="6" s="1"/>
  <c r="G7" i="6"/>
  <c r="G117" i="2"/>
  <c r="G112" i="2"/>
  <c r="G91" i="2"/>
  <c r="G72" i="2"/>
  <c r="G17" i="2"/>
  <c r="G7" i="2"/>
  <c r="G85" i="3"/>
  <c r="I177" i="6" l="1"/>
  <c r="H182" i="6"/>
  <c r="G169" i="6"/>
  <c r="H169" i="6"/>
  <c r="G89" i="2"/>
  <c r="G182" i="6"/>
  <c r="I165" i="6"/>
  <c r="I131" i="6"/>
  <c r="H142" i="6"/>
  <c r="G142" i="6"/>
  <c r="G81" i="3"/>
  <c r="G68" i="3"/>
  <c r="G63" i="3"/>
  <c r="G47" i="3"/>
  <c r="G44" i="3"/>
  <c r="G34" i="3"/>
  <c r="G25" i="3"/>
  <c r="G17" i="3"/>
  <c r="G7" i="3"/>
  <c r="G7" i="16"/>
  <c r="G7" i="5"/>
  <c r="I169" i="6" l="1"/>
  <c r="I182" i="6"/>
  <c r="I142" i="6"/>
  <c r="G66" i="6" l="1"/>
  <c r="I71" i="6" l="1"/>
  <c r="I85" i="6"/>
  <c r="I78" i="6"/>
  <c r="I70" i="6"/>
  <c r="I76" i="6"/>
  <c r="I84" i="6"/>
  <c r="I74" i="6"/>
  <c r="I79" i="6"/>
  <c r="I82" i="6"/>
  <c r="I87" i="6"/>
  <c r="I90" i="6"/>
  <c r="I81" i="6"/>
  <c r="I77" i="6"/>
  <c r="I83" i="6"/>
  <c r="I80" i="6"/>
  <c r="H91" i="6"/>
  <c r="I89" i="6"/>
  <c r="I73" i="6"/>
  <c r="I88" i="6"/>
  <c r="I72" i="6"/>
  <c r="I75" i="6"/>
  <c r="I86" i="6"/>
  <c r="H66" i="6"/>
  <c r="G104" i="17"/>
  <c r="G105" i="17" s="1"/>
  <c r="G10" i="5"/>
  <c r="J102" i="17"/>
  <c r="J61" i="17"/>
  <c r="G89" i="17"/>
  <c r="G83" i="17"/>
  <c r="G70" i="17"/>
  <c r="G63" i="17"/>
  <c r="G35" i="17"/>
  <c r="J33" i="17"/>
  <c r="G7" i="17"/>
  <c r="G7" i="18"/>
  <c r="G44" i="18"/>
  <c r="G46" i="18" s="1"/>
  <c r="G35" i="18"/>
  <c r="J46" i="18"/>
  <c r="J54" i="9"/>
  <c r="J50" i="9"/>
  <c r="H54" i="9"/>
  <c r="G52" i="9"/>
  <c r="G26" i="9"/>
  <c r="J24" i="9"/>
  <c r="J18" i="9"/>
  <c r="G20" i="9"/>
  <c r="G7" i="9"/>
  <c r="G7" i="19"/>
  <c r="G68" i="17" l="1"/>
  <c r="G64" i="6"/>
  <c r="G24" i="9"/>
  <c r="G33" i="18"/>
  <c r="I66" i="6"/>
  <c r="H67" i="6"/>
  <c r="G42" i="18"/>
  <c r="G61" i="17"/>
  <c r="G81" i="17"/>
  <c r="H70" i="17"/>
  <c r="H81" i="17" s="1"/>
  <c r="G87" i="17"/>
  <c r="G102" i="17"/>
  <c r="G33" i="17"/>
  <c r="G50" i="9"/>
  <c r="I54" i="9"/>
  <c r="G123" i="19"/>
  <c r="H123" i="19" s="1"/>
  <c r="I123" i="19" s="1"/>
  <c r="G116" i="19"/>
  <c r="H116" i="19" s="1"/>
  <c r="I116" i="19" s="1"/>
  <c r="G100" i="19"/>
  <c r="J93" i="19"/>
  <c r="G95" i="19"/>
  <c r="H95" i="19" s="1"/>
  <c r="I95" i="19" s="1"/>
  <c r="J62" i="19"/>
  <c r="G64" i="19"/>
  <c r="H64" i="19" s="1"/>
  <c r="I64" i="19" s="1"/>
  <c r="G44" i="19"/>
  <c r="J46" i="19"/>
  <c r="J42" i="19"/>
  <c r="J140" i="20"/>
  <c r="G118" i="20"/>
  <c r="H118" i="20" s="1"/>
  <c r="G94" i="20"/>
  <c r="H94" i="20" s="1"/>
  <c r="G77" i="20"/>
  <c r="G92" i="20" s="1"/>
  <c r="G66" i="20"/>
  <c r="H66" i="20" s="1"/>
  <c r="I66" i="20" s="1"/>
  <c r="J64" i="20"/>
  <c r="J25" i="20"/>
  <c r="J35" i="20"/>
  <c r="G37" i="20"/>
  <c r="H37" i="20" s="1"/>
  <c r="G27" i="20"/>
  <c r="G7" i="20"/>
  <c r="G7" i="21"/>
  <c r="G7" i="22"/>
  <c r="G16" i="21"/>
  <c r="G44" i="21"/>
  <c r="H44" i="21" s="1"/>
  <c r="I44" i="21" s="1"/>
  <c r="G65" i="21"/>
  <c r="H16" i="21"/>
  <c r="I16" i="21" s="1"/>
  <c r="G42" i="21" l="1"/>
  <c r="H7" i="21"/>
  <c r="I7" i="21" s="1"/>
  <c r="G42" i="19"/>
  <c r="H100" i="19"/>
  <c r="I100" i="19" s="1"/>
  <c r="H114" i="19"/>
  <c r="G114" i="19"/>
  <c r="H141" i="19"/>
  <c r="G141" i="19"/>
  <c r="G121" i="19"/>
  <c r="I121" i="19"/>
  <c r="H102" i="20"/>
  <c r="I94" i="20"/>
  <c r="I118" i="20"/>
  <c r="G102" i="20"/>
  <c r="G140" i="20"/>
  <c r="I67" i="6"/>
  <c r="I70" i="17"/>
  <c r="I81" i="17" s="1"/>
  <c r="G98" i="19"/>
  <c r="H98" i="19"/>
  <c r="H93" i="19"/>
  <c r="G93" i="19"/>
  <c r="I37" i="20"/>
  <c r="G75" i="20"/>
  <c r="H27" i="20"/>
  <c r="H35" i="20" s="1"/>
  <c r="G35" i="20"/>
  <c r="H77" i="20"/>
  <c r="G64" i="20"/>
  <c r="H75" i="20"/>
  <c r="H7" i="20"/>
  <c r="I7" i="20" s="1"/>
  <c r="G25" i="20"/>
  <c r="H42" i="21"/>
  <c r="H63" i="21"/>
  <c r="H44" i="19"/>
  <c r="G46" i="19"/>
  <c r="H7" i="19"/>
  <c r="I7" i="19" s="1"/>
  <c r="I77" i="20" l="1"/>
  <c r="I92" i="20" s="1"/>
  <c r="H92" i="20"/>
  <c r="I42" i="21"/>
  <c r="I98" i="19"/>
  <c r="I114" i="19"/>
  <c r="I44" i="19"/>
  <c r="I46" i="19" s="1"/>
  <c r="H46" i="19"/>
  <c r="I93" i="19"/>
  <c r="I141" i="19"/>
  <c r="I42" i="19"/>
  <c r="I102" i="20"/>
  <c r="H140" i="20"/>
  <c r="I140" i="20"/>
  <c r="H42" i="19"/>
  <c r="I27" i="20"/>
  <c r="I35" i="20" s="1"/>
  <c r="I75" i="20"/>
  <c r="I64" i="20"/>
  <c r="H64" i="20"/>
  <c r="H25" i="20"/>
  <c r="I25" i="20"/>
  <c r="I63" i="21"/>
  <c r="H7" i="16"/>
  <c r="I7" i="16" s="1"/>
  <c r="H52" i="9" l="1"/>
  <c r="I52" i="9" s="1"/>
  <c r="H26" i="9"/>
  <c r="H20" i="9"/>
  <c r="H24" i="9" s="1"/>
  <c r="H7" i="9"/>
  <c r="I26" i="9" l="1"/>
  <c r="I50" i="9" s="1"/>
  <c r="H50" i="9"/>
  <c r="I7" i="9"/>
  <c r="I18" i="9" s="1"/>
  <c r="H18" i="9"/>
  <c r="I20" i="9"/>
  <c r="I24" i="9" s="1"/>
  <c r="G18" i="9"/>
  <c r="J33" i="18" l="1"/>
  <c r="H83" i="17"/>
  <c r="H85" i="3"/>
  <c r="I85" i="3" s="1"/>
  <c r="H81" i="3"/>
  <c r="I81" i="3" s="1"/>
  <c r="H68" i="3"/>
  <c r="I68" i="3" s="1"/>
  <c r="H63" i="3"/>
  <c r="I63" i="3" s="1"/>
  <c r="H47" i="3"/>
  <c r="I47" i="3" s="1"/>
  <c r="H44" i="3"/>
  <c r="I44" i="3" s="1"/>
  <c r="H34" i="3"/>
  <c r="I34" i="3" s="1"/>
  <c r="H25" i="3"/>
  <c r="I25" i="3" s="1"/>
  <c r="H17" i="3"/>
  <c r="I17" i="3" s="1"/>
  <c r="H7" i="3"/>
  <c r="I7" i="3" s="1"/>
  <c r="H35" i="17"/>
  <c r="H63" i="17"/>
  <c r="H68" i="17" s="1"/>
  <c r="I63" i="17" l="1"/>
  <c r="I68" i="17" s="1"/>
  <c r="I83" i="17"/>
  <c r="I87" i="17" s="1"/>
  <c r="H87" i="17"/>
  <c r="I35" i="17"/>
  <c r="I61" i="17" s="1"/>
  <c r="H61" i="17"/>
  <c r="H7" i="17"/>
  <c r="H10" i="5"/>
  <c r="I10" i="5" s="1"/>
  <c r="I11" i="5" s="1"/>
  <c r="H7" i="18"/>
  <c r="G11" i="5"/>
  <c r="H89" i="3"/>
  <c r="I89" i="3"/>
  <c r="G89" i="3"/>
  <c r="G83" i="3"/>
  <c r="H79" i="3"/>
  <c r="I79" i="3"/>
  <c r="G79" i="3"/>
  <c r="H61" i="3"/>
  <c r="I61" i="3"/>
  <c r="G45" i="3"/>
  <c r="I45" i="3"/>
  <c r="H45" i="3"/>
  <c r="I42" i="3"/>
  <c r="I32" i="3"/>
  <c r="H32" i="3"/>
  <c r="I23" i="3"/>
  <c r="H23" i="3"/>
  <c r="I15" i="3"/>
  <c r="H15" i="3"/>
  <c r="J115" i="2"/>
  <c r="J89" i="2"/>
  <c r="G66" i="3"/>
  <c r="G32" i="3"/>
  <c r="H23" i="16" l="1"/>
  <c r="I23" i="16" s="1"/>
  <c r="H27" i="16"/>
  <c r="I27" i="16"/>
  <c r="H7" i="2"/>
  <c r="I7" i="2" s="1"/>
  <c r="H17" i="2"/>
  <c r="I17" i="2" s="1"/>
  <c r="H117" i="2"/>
  <c r="H72" i="2"/>
  <c r="I72" i="2" s="1"/>
  <c r="H112" i="2"/>
  <c r="H91" i="2"/>
  <c r="I91" i="2" s="1"/>
  <c r="I7" i="17"/>
  <c r="I33" i="17" s="1"/>
  <c r="H33" i="17"/>
  <c r="H11" i="5"/>
  <c r="I7" i="18"/>
  <c r="I33" i="18" s="1"/>
  <c r="H33" i="18"/>
  <c r="H7" i="5"/>
  <c r="H8" i="5" s="1"/>
  <c r="G8" i="5"/>
  <c r="G108" i="22"/>
  <c r="H7" i="22"/>
  <c r="H108" i="22" s="1"/>
  <c r="G21" i="16"/>
  <c r="G23" i="3"/>
  <c r="G15" i="3"/>
  <c r="G121" i="2"/>
  <c r="G115" i="2"/>
  <c r="G70" i="2"/>
  <c r="G15" i="2"/>
  <c r="H115" i="2" l="1"/>
  <c r="H121" i="2"/>
  <c r="I89" i="2"/>
  <c r="I70" i="2"/>
  <c r="H70" i="2"/>
  <c r="I15" i="2"/>
  <c r="H89" i="2"/>
  <c r="I112" i="2"/>
  <c r="I115" i="2" s="1"/>
  <c r="H15" i="2"/>
  <c r="I117" i="2"/>
  <c r="I121" i="2" s="1"/>
  <c r="I7" i="5"/>
  <c r="I8" i="5" s="1"/>
  <c r="I7" i="22"/>
  <c r="I108" i="22" s="1"/>
  <c r="H21" i="16"/>
  <c r="I21" i="16"/>
  <c r="H65" i="21" l="1"/>
  <c r="I65" i="21" s="1"/>
  <c r="G132" i="21" l="1"/>
  <c r="H132" i="21" l="1"/>
  <c r="I132" i="21" s="1"/>
  <c r="J81" i="17" l="1"/>
  <c r="J42" i="3" l="1"/>
  <c r="G42" i="3" l="1"/>
  <c r="G136" i="21"/>
  <c r="G110" i="2" l="1"/>
  <c r="J123" i="21"/>
  <c r="G71" i="21"/>
  <c r="J63" i="21"/>
  <c r="G104" i="20"/>
  <c r="H89" i="17"/>
  <c r="H102" i="17" s="1"/>
  <c r="J33" i="16"/>
  <c r="G116" i="20" l="1"/>
  <c r="G33" i="16"/>
  <c r="I136" i="21"/>
  <c r="H136" i="21"/>
  <c r="G69" i="21"/>
  <c r="H110" i="2"/>
  <c r="I110" i="2"/>
  <c r="G123" i="21"/>
  <c r="H71" i="21"/>
  <c r="G63" i="21"/>
  <c r="H104" i="20"/>
  <c r="H116" i="20" s="1"/>
  <c r="H44" i="18"/>
  <c r="H46" i="18" s="1"/>
  <c r="H35" i="18"/>
  <c r="H42" i="18" s="1"/>
  <c r="H104" i="17"/>
  <c r="H105" i="17" s="1"/>
  <c r="I89" i="17"/>
  <c r="I102" i="17" s="1"/>
  <c r="I35" i="18" l="1"/>
  <c r="I42" i="18" s="1"/>
  <c r="H33" i="16"/>
  <c r="H123" i="21"/>
  <c r="H69" i="21"/>
  <c r="I104" i="17"/>
  <c r="I105" i="17" s="1"/>
  <c r="I71" i="21"/>
  <c r="I123" i="21" s="1"/>
  <c r="I69" i="21"/>
  <c r="I104" i="20"/>
  <c r="I116" i="20" s="1"/>
  <c r="I44" i="18"/>
  <c r="I46" i="18" s="1"/>
  <c r="I33" i="16"/>
  <c r="G125" i="21" l="1"/>
  <c r="H125" i="21" s="1"/>
  <c r="I125" i="21" s="1"/>
  <c r="J130" i="21"/>
  <c r="J14" i="21"/>
  <c r="G14" i="21" l="1"/>
  <c r="G130" i="21"/>
  <c r="G48" i="19"/>
  <c r="H14" i="21" l="1"/>
  <c r="H130" i="21"/>
  <c r="I14" i="21"/>
  <c r="G62" i="19"/>
  <c r="H48" i="19"/>
  <c r="G171" i="6"/>
  <c r="G144" i="6"/>
  <c r="G163" i="6" s="1"/>
  <c r="G93" i="6"/>
  <c r="G69" i="6"/>
  <c r="J61" i="3"/>
  <c r="G175" i="6" l="1"/>
  <c r="H171" i="6"/>
  <c r="H144" i="6"/>
  <c r="I69" i="6"/>
  <c r="I91" i="6" s="1"/>
  <c r="G91" i="6"/>
  <c r="H93" i="6"/>
  <c r="H129" i="6" s="1"/>
  <c r="I48" i="19"/>
  <c r="I62" i="19" s="1"/>
  <c r="H62" i="19"/>
  <c r="H7" i="6"/>
  <c r="H66" i="3"/>
  <c r="I144" i="6" l="1"/>
  <c r="I163" i="6" s="1"/>
  <c r="H163" i="6"/>
  <c r="I171" i="6"/>
  <c r="I175" i="6" s="1"/>
  <c r="H175" i="6"/>
  <c r="I93" i="6"/>
  <c r="I129" i="6" s="1"/>
  <c r="I7" i="6"/>
  <c r="I64" i="6" s="1"/>
  <c r="H64" i="6"/>
  <c r="I66" i="3"/>
  <c r="J25" i="16" l="1"/>
  <c r="G25" i="16"/>
  <c r="H25" i="16" l="1"/>
  <c r="I25" i="16"/>
  <c r="G61" i="3" l="1"/>
  <c r="G67" i="6" l="1"/>
  <c r="G129" i="6" l="1"/>
</calcChain>
</file>

<file path=xl/sharedStrings.xml><?xml version="1.0" encoding="utf-8"?>
<sst xmlns="http://schemas.openxmlformats.org/spreadsheetml/2006/main" count="3083" uniqueCount="1172">
  <si>
    <t>L</t>
  </si>
  <si>
    <t>kg</t>
  </si>
  <si>
    <t>1.</t>
  </si>
  <si>
    <t xml:space="preserve">ZAP. ŠT. </t>
  </si>
  <si>
    <t xml:space="preserve">VRSTA BLAGA                                             </t>
  </si>
  <si>
    <t>OCENJENA KOLIČINA</t>
  </si>
  <si>
    <t>BLAGOVNA ZNAMKA</t>
  </si>
  <si>
    <t>/</t>
  </si>
  <si>
    <t>kos</t>
  </si>
  <si>
    <t>Koromač, razred I</t>
  </si>
  <si>
    <t>Rdeča redkev, razred I</t>
  </si>
  <si>
    <t>Rukola, razred I</t>
  </si>
  <si>
    <t>Beluši beli in zeleni, razred I</t>
  </si>
  <si>
    <t>Motovilec, razred I</t>
  </si>
  <si>
    <t>Rinčice - jušna zakuha, pšenična z jajci, pakiranje do 4 kg</t>
  </si>
  <si>
    <t>Sveže vlečeno testo, velikost cca 30 x 50 cm, pakiranje do 5 kg</t>
  </si>
  <si>
    <t>Prašek za puding – vanilija, pakiranje do 1 kg</t>
  </si>
  <si>
    <t>Rum, pakiranje do 1 L</t>
  </si>
  <si>
    <t>Kvas sveži, pakiranje 42 g</t>
  </si>
  <si>
    <t>Ajvar nepekoč, pakiranje do 1 kg</t>
  </si>
  <si>
    <t>Zamrznjeno baby korenje, pakiranje do 2,5 kg</t>
  </si>
  <si>
    <t>Zamrznjene paradižnikove kocke, pakiranje do 2,5 kg</t>
  </si>
  <si>
    <t>Kumare razred I</t>
  </si>
  <si>
    <t>Brokoli, razred I</t>
  </si>
  <si>
    <t>Blitva, razred I</t>
  </si>
  <si>
    <t>Melancani (jajčevci), razred I</t>
  </si>
  <si>
    <t>Radič štrucar, razred I</t>
  </si>
  <si>
    <t>Kitajsko zelje, razred I</t>
  </si>
  <si>
    <t>Zelje v glavah, razred I</t>
  </si>
  <si>
    <t>Cvetača, razred I</t>
  </si>
  <si>
    <t>Koleraba rumena (podzemna), razred I</t>
  </si>
  <si>
    <t>Ohrovt v glavah, razred I</t>
  </si>
  <si>
    <t>Paradižnik, razred I</t>
  </si>
  <si>
    <t>Paprika (babura), razred I</t>
  </si>
  <si>
    <t>Bučke, razred I</t>
  </si>
  <si>
    <t>Čebula (srednje debela), razred I</t>
  </si>
  <si>
    <t>Česen, razred I</t>
  </si>
  <si>
    <t>Por, razred I</t>
  </si>
  <si>
    <t>Peteršilj listi, razred I</t>
  </si>
  <si>
    <t>Peteršilj gomolj, razred I</t>
  </si>
  <si>
    <t>Eko korenje, razred I</t>
  </si>
  <si>
    <t>Eko kumare, razred I</t>
  </si>
  <si>
    <t>Eko paprika, razred I</t>
  </si>
  <si>
    <t>Eko paradižnik, razred I</t>
  </si>
  <si>
    <t>Eko cvetača, razred I</t>
  </si>
  <si>
    <t>Eko krompir, srednje debel, razred I</t>
  </si>
  <si>
    <t>Čičerika, razred I</t>
  </si>
  <si>
    <t>Slive, ekstra kvalitete</t>
  </si>
  <si>
    <t>Češnje, ekstra kvalitete</t>
  </si>
  <si>
    <t>Jagode, ekstra kvalitete</t>
  </si>
  <si>
    <t>Melone, razred I</t>
  </si>
  <si>
    <t>Klemenitne , razred I</t>
  </si>
  <si>
    <t>Ananas, razred I</t>
  </si>
  <si>
    <t>Sveže fige, razred I</t>
  </si>
  <si>
    <t>Ringlo, razred I</t>
  </si>
  <si>
    <t xml:space="preserve">Poltrdi lahki sir s 25 % m.m. v suhi snovi, vakuumsko pakiranje 2 do 3 kg </t>
  </si>
  <si>
    <t>Rastlinska smetana za stepanje, pakiranje 0,5 do 1 L</t>
  </si>
  <si>
    <t>Surovo maslo 1. vrste, min 82 % m.m., brez konzervansov in aditivov, pakiranje 125 do 250 g</t>
  </si>
  <si>
    <t>Zamrznjen grah, pakiranje do 2,5 kg</t>
  </si>
  <si>
    <t>Zamrznjena cvetača, pakiranje do 2,5 kg</t>
  </si>
  <si>
    <t>Zamrznjena koruza v zrnju, pakiranje do 2,5 kg</t>
  </si>
  <si>
    <t>Zamrznjena paprika (rdeča, zelena) – kocke, pakiranje do 2,5 kg</t>
  </si>
  <si>
    <t>Koruzna moka, pakiranje do 1 kg</t>
  </si>
  <si>
    <t>Ješprenj, pakiranje do 1 kg</t>
  </si>
  <si>
    <t>Bio ješprenj, pakiranje do 1 kg</t>
  </si>
  <si>
    <t>Bio prosena kaša, pakiranje do 1 kg</t>
  </si>
  <si>
    <t>Bio ajdova kaša, pakiranje do 1 kg</t>
  </si>
  <si>
    <t>Ovseni kosmiči, pakiranje do 1 kg</t>
  </si>
  <si>
    <t>Bio ovseni kosmiči, pakiranje do 1 kg</t>
  </si>
  <si>
    <t>Ajdova moka, pakiranje do 1 kg</t>
  </si>
  <si>
    <t>Grisini s sezamom, pakiranje 100 do 400 g</t>
  </si>
  <si>
    <t>Grisini polnozrnati, pakiranje 100 do 400 g</t>
  </si>
  <si>
    <t>Kremna rezina, 60 do 100 g</t>
  </si>
  <si>
    <t>Potica orehova, razrezana in pakirana, pakiranje do 1 kg</t>
  </si>
  <si>
    <t>Sladkor rjavi, pakiranje do 1 kg</t>
  </si>
  <si>
    <t>Sladkor kristalni, pakiranje 1 kg</t>
  </si>
  <si>
    <t>Vanilin sladkor, pakiranje 1 kg</t>
  </si>
  <si>
    <t>Sojin napitek, pakiranje 1 L</t>
  </si>
  <si>
    <t>Rižev napitek, pakiranje 0,2 L</t>
  </si>
  <si>
    <t>Ovseni napitek, pakiranje 1 L</t>
  </si>
  <si>
    <t>Sojin napitek – vanilijev, pakiranje do 0,25 L</t>
  </si>
  <si>
    <t>Sojin puding, vanilija, čokolada, pakiranje 110 do 140 g</t>
  </si>
  <si>
    <t>CENA ZA ENOTO MERE BREZ DDV (EUR)</t>
  </si>
  <si>
    <t>VREDNOST ZA OCENJENO KOLIĆINO BREZ DDV (EUR)</t>
  </si>
  <si>
    <t>7 = 3 x 6</t>
  </si>
  <si>
    <t>8 = 7 x stopnja DDV</t>
  </si>
  <si>
    <t>VREDNOST ZA OCENJENO KOLIČINO Z DDV (EUR)</t>
  </si>
  <si>
    <t>9 = 7 + 8</t>
  </si>
  <si>
    <t>NAVODILO ZA IZPOLNJEVANJE</t>
  </si>
  <si>
    <t>ENOTA MERE</t>
  </si>
  <si>
    <t>Bio kruh iz pšenične polbele moke (T850), 0,7 do 1,0 kg, rezan in pakiran</t>
  </si>
  <si>
    <t>Bio kruh iz pšenične črne moke (T1100), 0,7 do 1,0 kg, rezan in pakiran</t>
  </si>
  <si>
    <t xml:space="preserve">Francoski rogljič z mareličnim polnilom, 60 do 70 g </t>
  </si>
  <si>
    <t>Bio skuta, nepasirana, iz pasteriziranega mleka, min. 35 % m.m. v suhi snovi, pakiranje 0,5 do 1 kg</t>
  </si>
  <si>
    <t>Radič rdeči, razred I</t>
  </si>
  <si>
    <t>Zelje mlado, razred I</t>
  </si>
  <si>
    <t>Eko čebula, razred I</t>
  </si>
  <si>
    <t>Eko por, razred I</t>
  </si>
  <si>
    <t>Eko solata mehkolistna, razred I</t>
  </si>
  <si>
    <t>Eko solata Gentile, razred I</t>
  </si>
  <si>
    <t>Eko solata endivija, razred I</t>
  </si>
  <si>
    <t>Šampinjoni celi, razred I</t>
  </si>
  <si>
    <t>Leča zelena, razred I</t>
  </si>
  <si>
    <t>Eko slive, razred I</t>
  </si>
  <si>
    <t xml:space="preserve">Rižev zdrob brez glutena, mleka in jajc </t>
  </si>
  <si>
    <t>SKUPAJ  VREDNOST SKLOPA 2.1.</t>
  </si>
  <si>
    <t>SKUPAJ  VREDNOST SKLOPA 3.1.</t>
  </si>
  <si>
    <t>SKUPAJ VREDNOST SKLOPA 4.1.</t>
  </si>
  <si>
    <t>Zelena list, razred I</t>
  </si>
  <si>
    <t>Zelena gomolj, razred I</t>
  </si>
  <si>
    <t>SKUPAJ  VREDNOST SKLOPA 5.2.</t>
  </si>
  <si>
    <t>Buče Hokaido, razred I</t>
  </si>
  <si>
    <t>SKUPAJ  VREDNOST SKLOPA 5.3.</t>
  </si>
  <si>
    <t>Eko koleraba (nadzemna), razred I</t>
  </si>
  <si>
    <t>Eko koleraba (podzemna), razred I</t>
  </si>
  <si>
    <t>Eko mlado zelje - glave, razred I</t>
  </si>
  <si>
    <t>Eko zelje - glave, razred I</t>
  </si>
  <si>
    <t>SKUPAJ  VREDNOST SKLOPA 5.4.</t>
  </si>
  <si>
    <t>SKUPAJ  VREDNOST SKLOPA 5.5.</t>
  </si>
  <si>
    <t>Bazilika, sveža</t>
  </si>
  <si>
    <t>Drobnjak, svež</t>
  </si>
  <si>
    <t>Pehtran, svež</t>
  </si>
  <si>
    <t>Granatno jabolko, razred I</t>
  </si>
  <si>
    <t>SKUPAJ  VREDNOST SKLOPA 7.1.</t>
  </si>
  <si>
    <t>SKUPAJ VREDNOST SKLOPA 7.2.</t>
  </si>
  <si>
    <t>SKUPAJ  VREDNOST SKLOPA 7.3.</t>
  </si>
  <si>
    <t>SKUPAJ  VREDNOST SKLOPA 6.1.</t>
  </si>
  <si>
    <t>SKUPAJ  VREDNOST SKLOPA 8.1.</t>
  </si>
  <si>
    <t>SKUPAJ  VREDNOST SKLOPA 8.2.</t>
  </si>
  <si>
    <t>SKUPAJ  VREDNOST SKLOPA 6.4.</t>
  </si>
  <si>
    <t>SKUPAJ  VREDNOST SKLOPA 9.1.</t>
  </si>
  <si>
    <t>SKUPAJ  VREDNOST SKLOPA 9.2.</t>
  </si>
  <si>
    <t>SKUPAJ  VREDNOST SKLOPA 9.4.</t>
  </si>
  <si>
    <t>SKUPAJ  VREDNOST SKLOPA 9.5.</t>
  </si>
  <si>
    <t>SKUPAJ  VREDNOST SKLOPA 9.6.</t>
  </si>
  <si>
    <t>SKUPAJ  VREDNOST SKLOPA 9.7.</t>
  </si>
  <si>
    <t>SKUPAJ  VREDNOST SKLOPA 10.1.</t>
  </si>
  <si>
    <t>SKUPAJ  VREDNOST SKLOPA 10.2.</t>
  </si>
  <si>
    <t>SKUPAJ  VREDNOST SKLOPA 10.3.</t>
  </si>
  <si>
    <t>SKUPAJ  VREDNOST SKLOPA 10.4.</t>
  </si>
  <si>
    <t>SKUPAJ  VREDNOST SKLOPA 10.5.</t>
  </si>
  <si>
    <t>SKUPAJ  VREDNOST SKLOPA 11.1.</t>
  </si>
  <si>
    <t>SKUPAJ  VREDNOST SKLOPA 11.2.</t>
  </si>
  <si>
    <t>SKUPAJ  VREDNOST SKLOPA 11.4.</t>
  </si>
  <si>
    <t>SKUPAJ  VREDNOST SKLOPA 11.5.</t>
  </si>
  <si>
    <t>SKUPAJ  VREDNOST SKLOPA 11.6.</t>
  </si>
  <si>
    <t>SKUPAJ  VREDNOST SKLOPA 11.7.</t>
  </si>
  <si>
    <t>SKUPAJ  VREDNOST SKLOPA 12.1.</t>
  </si>
  <si>
    <t>Bio pirini keksi z ovsenimi kosmiči, pakiranje 0,5 do 1 kg</t>
  </si>
  <si>
    <t>Bio pirini keksi brez sladkorja, pakiranje 0,5 do 1 kg</t>
  </si>
  <si>
    <t>Sojin jogurt, pakiranje do 250 g</t>
  </si>
  <si>
    <t>Testenine - peresniki, brez glutena, mleka, jajc (kakovost Schar ali Orgran ali podobno), pakiranje do 1 kg</t>
  </si>
  <si>
    <t>Njoki, brez glutena, mleka, jajc in soje, pakiranje do 500 g</t>
  </si>
  <si>
    <t>Bela polenta brez glutena, pakiranje do 0,5 kg</t>
  </si>
  <si>
    <t>Rumena polenta brez glutena, pakiranje do 0,5 kg</t>
  </si>
  <si>
    <t>Smetana za kuhanje, 20 do 25 % m.m., pakiranje 0,5 do 1 L</t>
  </si>
  <si>
    <t>Riban poltrdi sir, min. 45 % m.m. v suhi snovi,  pakiranje 3 do 5 kg</t>
  </si>
  <si>
    <t>POSEBNE ZAHTEVE, KI JIH MORAJO IZPOLNJEVATI POSAMEZNA ŽIVILA</t>
  </si>
  <si>
    <t>SKUPAJ  VREDNOST SKLOPA 3.2.</t>
  </si>
  <si>
    <t>SKUPAJ  VREDNOST SKLOPA 1.1.</t>
  </si>
  <si>
    <t>SKUPAJ VREDNOST SKLOPA 4.2.</t>
  </si>
  <si>
    <t>Paprika fileti v kisu, pasterizirana, brez kemičnih konzervansov, pakiranje do 800 g</t>
  </si>
  <si>
    <t>V primeru, da je bilo živilo odtajano in ponovno zamrznjeno, bo naročnik tako živilo zavrnil.</t>
  </si>
  <si>
    <t>Mlečni namaz, 15 do 20 % m.m., pakiranje 120 do 200 g</t>
  </si>
  <si>
    <t>Mlečni namaz z zelišči, 15 do 20 % m.m., pakiranje 120 do 200 g</t>
  </si>
  <si>
    <t>Bio testenine, široki rezanci, pakiranje do 1 kg</t>
  </si>
  <si>
    <t>Bio polnozrnate testenine, svedri, pakiranje do 1 kg</t>
  </si>
  <si>
    <t>Bio polnozrnate testenine, polžki, pakiranje do 1 kg</t>
  </si>
  <si>
    <t>Bio polnozrnate testenine, peresniki, pakiranje do 1 kg</t>
  </si>
  <si>
    <t>Bio polnozrnate testenine, široki rezanci, pakiranje do 1 kg</t>
  </si>
  <si>
    <t>Bio pirine testenine, svedri, pakiranje do 1 kg</t>
  </si>
  <si>
    <t>Bio pirine testenine, polžki, pakiranje do 1 kg</t>
  </si>
  <si>
    <t>Bio pirine testenine, peresniki, pakiranje do 1 kg</t>
  </si>
  <si>
    <t>Sveže testenine - tortelini, polnjeni s sirom, pakiranje do 5 kg</t>
  </si>
  <si>
    <t>Bio pirin kruh, 0,7 do 1,0 kg, rezan in pakiran</t>
  </si>
  <si>
    <t>ZNESEK DDV (EUR)</t>
  </si>
  <si>
    <t>Sladka pasterizirana  smetana, 30 do 35% m.m., brez konzervansov in aditivov,  pakiranje 0,5 do 1 L</t>
  </si>
  <si>
    <t>Korenje rdeče, razred I</t>
  </si>
  <si>
    <t>Korenje rumeno, razred I</t>
  </si>
  <si>
    <t>Grozdje, črno namizno, ekstra kvalitete</t>
  </si>
  <si>
    <t>Paradižnikov koncentrat – dvojni, stereliziran, min. 28 % suhe snovi, brez kemičnih konzervansov, pakiranje 0,3 do 1 kg</t>
  </si>
  <si>
    <t>Paradižnik pasiran (kaša, pire), pakirano do 1 kg</t>
  </si>
  <si>
    <t>Pšenična moka tipa 850, pakiranje do 1 kg</t>
  </si>
  <si>
    <t>Pšenična moka polnozrnata, pakiranje do 1 kg</t>
  </si>
  <si>
    <t>Bio koruzni zdrob, pakiranje do 1 kg</t>
  </si>
  <si>
    <t>Bio pirin zdrob, pakiranje do 1 kg</t>
  </si>
  <si>
    <t>Pšeničnii kosmiči s čokolado in lešniki (kot čokolešnik ali podobno), pakiranje do 2 kg</t>
  </si>
  <si>
    <t>Rženi kosmiči, pakiranje do 1 kg</t>
  </si>
  <si>
    <t>Bio pšenične testenine, svedri, pakiranje do 1 kg</t>
  </si>
  <si>
    <t>Bio pšenične testenine, polžki, pakiranje do 1 kg</t>
  </si>
  <si>
    <t>Bio pšenične testenine, peresniki, pakiranje do 1 kg</t>
  </si>
  <si>
    <t>Jagodni kompot, manj sladek, min 35 % plodu, pasteriziran ali steriliziran, brez kemičnih konzervansov, pakiranje do 1000 g</t>
  </si>
  <si>
    <t>Višnjev kompot (brez koščic), manj sladek,  min 40 % plodu, pasteriziran ali steriliziran, brez kemičnih konzervansov, pakiranje do 1000 g</t>
  </si>
  <si>
    <t>Bio ajdov mešani kruh, 0,7 do 1,0 kg, rezan in pakiran</t>
  </si>
  <si>
    <t>Bio koruzni mešani kruh, 0,7 do 1,0 kg, rezan in pakiran</t>
  </si>
  <si>
    <t>Bio ovseni mešani kruh, 0,7 do 1,0 kg, rezan in pakiran</t>
  </si>
  <si>
    <t>Bio pšenični kruh z dodatkom korenja, 0,7 do 1 kg, rezan in pakiran</t>
  </si>
  <si>
    <t>Grisini  z oljčnim oljem, pakiranje 100 do 400 g</t>
  </si>
  <si>
    <t>Bio keksi s čokolado, pakiranje 0,5 do 1 kg</t>
  </si>
  <si>
    <t>Potica pehtranova, razrezana in pakirana, pakiranje do 1 kg</t>
  </si>
  <si>
    <t>Jedilno rafinirano sončično olje 100 %, pakiranje 1 L</t>
  </si>
  <si>
    <t>Koruzni škrob, brez glutena, pakiranje do 200 g</t>
  </si>
  <si>
    <t>Prašek za puding – čokolada, pakiranje do 1 kg</t>
  </si>
  <si>
    <t>Mleti mak, pakiranje do 250 g</t>
  </si>
  <si>
    <t>Fritati, pakiranje do 1 kg</t>
  </si>
  <si>
    <t xml:space="preserve">Želatina, v lističih, pakiranje do 100 g </t>
  </si>
  <si>
    <t>Brinove jagode, pakirano do 40 g</t>
  </si>
  <si>
    <t>Origano, pakiranje do 20 g</t>
  </si>
  <si>
    <t>Timijan, pakiranje do 20 g</t>
  </si>
  <si>
    <t>Bio rženi mešani kruh, 0,7 do 1,0 kg, rezan in pakiran</t>
  </si>
  <si>
    <t>Puranji file v kosu, razred kakovosti A (max skupno odstopanje 2 % naročene mase)</t>
  </si>
  <si>
    <t>Pasterizirano mleko, 3,2 do 3,5 % m.m., pakiranje 1 L</t>
  </si>
  <si>
    <t>Sterilizirano mleko (kratkotrajna sterilizacija), 3,2 do 3,5 % m.m., pakiranje 0,2 L, dodana slamica</t>
  </si>
  <si>
    <t>Probiotično tekoče fermenirano mleko z dodanim sadjem, 1,0  do 3,5 % m.m., pakiranje 250 do 1000 g</t>
  </si>
  <si>
    <t>Probiotično fermenirano mleko z dodanim sadjem, 1,0  do 3,5 % m.m., pakiranje: lonček 150 do 180 g</t>
  </si>
  <si>
    <t>Skuta, pasirana, manj mastna, do 10 % m.m. v suhi snovi, pakiranje 0,5 do 1 kg</t>
  </si>
  <si>
    <t>Sirni smetanov namaz brez aditivov (sestavine: skuta, smetana, sol), pakiranje 2 do 3 kg</t>
  </si>
  <si>
    <t>Mlečni sladoled, DEKLARIRAN BREZ LAKTOZE, pakiranje do 1000 ml</t>
  </si>
  <si>
    <t>Cevaste kosti, narezane za juho</t>
  </si>
  <si>
    <t>Svinjski kare, BK, očiščeno, I.kategorija</t>
  </si>
  <si>
    <t>Telečje stegno, očiščeno, brez bočnika, BK, v kosu, I.kategorija</t>
  </si>
  <si>
    <t>Svinjsko stegno, očiščeno, BK, brez slanine v kosu, I.kategorija</t>
  </si>
  <si>
    <t>SKUPAJ  VREDNOST SKLOPA 2.2.</t>
  </si>
  <si>
    <t>Pečena hamburška slanina, max 2,5 % soli</t>
  </si>
  <si>
    <t>Ocvirki, suhi</t>
  </si>
  <si>
    <t>Čista svinjska mast</t>
  </si>
  <si>
    <t>SKUPAJ  VREDNOST SKLOPA 2.3.</t>
  </si>
  <si>
    <t>Bio mlado goveje stegno, očiščeno, brez bočnika, BK, zrezki 60 - 80 g, I. kategorija</t>
  </si>
  <si>
    <t>Skuta, nepasirana, iz pasteriziranega mleka, 30 do 40 % m.m. v suhi snovi, pakiranje 3 do 5 kg</t>
  </si>
  <si>
    <t>Skuta, nepasirana, iz pasteriziranega mleka, 30 do 40  % m.m. v suhi snovi, pakiranje 0,5 do 1 kg</t>
  </si>
  <si>
    <t>Skuta, pasirana, iz pasteriziranega mleka, 30 do 40 % m.m. v suhi snovi, pakiranje 3 do 5 kg</t>
  </si>
  <si>
    <t>Skuta, pasirana, iz pasteriziranega mleka, 30 do 40  % m.m. v suhi snovi, pakiranje 0,5 do 1 kg</t>
  </si>
  <si>
    <t>Bio kisla pasterizirana smetana, 18 do 20 % m.m., pakiranje 150 do 200 g</t>
  </si>
  <si>
    <t>Sterilizirane sardine v rastlinskem olju, pakiranje 500 do 1000 g</t>
  </si>
  <si>
    <t>Sterilizirana skuša v rastlinskem olju, pakiranje do 2 kg</t>
  </si>
  <si>
    <t>SKUPAJ  VREDNOST SKLOPA 3.3.</t>
  </si>
  <si>
    <t>SKUPAJ  VREDNOST SKLOPA 5.1.</t>
  </si>
  <si>
    <t>Eko brokoli, razred I</t>
  </si>
  <si>
    <t>Mlada špinača, razred I</t>
  </si>
  <si>
    <t>Paradižnik češnjevec, razred I</t>
  </si>
  <si>
    <t>Rdeča pesa -  gomolj, razred I</t>
  </si>
  <si>
    <t>Grozdje, belo namizno, ekstra kvalitete</t>
  </si>
  <si>
    <t>Jabolka (gala, jonagold, idared, zlati delišes,…), do 120 g / kos, razred I</t>
  </si>
  <si>
    <t>Hruške, do 120 g / kos, razred I</t>
  </si>
  <si>
    <t>Marelice, do 100 g / kos, razred I</t>
  </si>
  <si>
    <t>Nektarine, do 120 g / kos, ekstra kvalitete</t>
  </si>
  <si>
    <t>Kaki navaden,  do 120 g / kos, kvaliteta I</t>
  </si>
  <si>
    <t>Kaki vanilija (Persimon), do 120 g / kos</t>
  </si>
  <si>
    <t>Lubenice, razred I</t>
  </si>
  <si>
    <t>Pomaranče, do 120 g / kos, brez pešk, razred I</t>
  </si>
  <si>
    <t>Kivi, do 100 g / kos, razred I</t>
  </si>
  <si>
    <t>Limone, do 100 g / kos, razred I</t>
  </si>
  <si>
    <t>Maline, razred I</t>
  </si>
  <si>
    <t>Ameriške borovnice, razred I</t>
  </si>
  <si>
    <t>Mlad stročji fižol - maslenec, razred I</t>
  </si>
  <si>
    <t>Eko jabolka, do 120 g / kos, razred I</t>
  </si>
  <si>
    <t>Eko hruške, do 120 g / kos, razred I</t>
  </si>
  <si>
    <t>Eko banane, do 150 g / kos, razred I</t>
  </si>
  <si>
    <t>Eko limone, do 100 g / kos, razred I</t>
  </si>
  <si>
    <t>Eko pomaranče, do 120 g/ kos, razred I</t>
  </si>
  <si>
    <t>Eko kivi, do 100 g / kos, razred I</t>
  </si>
  <si>
    <t>Zamrznjena blitva - briketi, pakiranje 2 do 3 kg</t>
  </si>
  <si>
    <t>Zamrznjeno korenje - valovite rezine, pakiranje 2 do 3 kg</t>
  </si>
  <si>
    <t>Zamrznjeno korenje - kockice, pakiranje 2 do 3 kg</t>
  </si>
  <si>
    <t>Zamrznjen brokoli, pakiranje do 2,5 kg</t>
  </si>
  <si>
    <t>Zamrznjene bučke - kocke, pakiranje do 2,5 kg</t>
  </si>
  <si>
    <t>Zamrznjen por - rezan na lističe, pakiranje do 2,5 kg</t>
  </si>
  <si>
    <t>Paradižnik - pelati olupljeni, steriliziran, brez kemičnih konzervansov,  pakiranje 2 do 3 kg</t>
  </si>
  <si>
    <t>Ekstra džem - jagoda, min. 45% sadnega deleža, max. 40 g sladkorja / 100 g izdelka, brez kemičnih konzervansov, pakiranje do 700 g</t>
  </si>
  <si>
    <t>Ekstra džem - borovnica, min. 45% sadnega deleža, brez kemičnih konzervansov, pakiranje do 700 g</t>
  </si>
  <si>
    <t>Ekstra džem - gozdni sadeži, min 45 % sadni delež, brez kemičnih konzervansov, sladil in barvil, pakiranje do 400 g</t>
  </si>
  <si>
    <t xml:space="preserve">Ribezov nektar, min. 25 % sadni delež,brez  umetnih sladil in arom ter kemičnih konzervansov, pakiranje 1 L </t>
  </si>
  <si>
    <t>Krompirjevi svaljki, pakiranje 1 do 2 kg</t>
  </si>
  <si>
    <t>Krompirjevi skutini svaljki, pakiranje 1 do 2 kg</t>
  </si>
  <si>
    <t>Svaljki z dodatkom koruznega zdroba, pakiranje 1 do 2 kg</t>
  </si>
  <si>
    <t>Svaljki z dodatkom ržene moke, pakiranje 1 do 2 kg</t>
  </si>
  <si>
    <t>Borovničevi cmoki, pakiranje 1 do 5 kg</t>
  </si>
  <si>
    <t>Jagodni cmoki, pakiranje 2 do 5 kg</t>
  </si>
  <si>
    <t>Slivovi cmoki,  pakiranje 2 do 5 kg</t>
  </si>
  <si>
    <t>Marelični cmoki, pakiranje 2 do 5 kg</t>
  </si>
  <si>
    <t>Sirovi tortelini, pakirano 1 do 2 kg</t>
  </si>
  <si>
    <t>Sirovi ravioli, pakirano 1 do 2 kg</t>
  </si>
  <si>
    <t>Pečene zamrznjene palačinke, polnjene z marmelado, porcijske, do 80 g / kos, pakiranje 1 do 2 kg</t>
  </si>
  <si>
    <t>Pečene zamrznjene palačinke, polnjene s čokolado, porcijske, do 80 g / kos, pakiranje 1 do 2 kg</t>
  </si>
  <si>
    <t>Testo za lazanjo (predpripravljeno - termično obdelano), dimenzije cca 30 x 50 cm, pakiranje 2 do 5 kg</t>
  </si>
  <si>
    <t>Pšenična moka tipa 400 - ostra, pakiranje 1 kg</t>
  </si>
  <si>
    <t>Pšenična moka tipa 400 - gladka, pakiranje 1 kg</t>
  </si>
  <si>
    <t xml:space="preserve">Pšenična moka tipa 500 - gladka, pakiranje 1 kg </t>
  </si>
  <si>
    <t>Pšenična moka tipa 1100, pakiranje do 1 kg</t>
  </si>
  <si>
    <t>Pšenična moka tipa 850, pakiranje 5 kg</t>
  </si>
  <si>
    <t>Ržena moka tip 1250, pakiranje do 1 kg</t>
  </si>
  <si>
    <t>Mešanica treh rižev (rjavi, rdeči in črni), pakiranje do 1 kg</t>
  </si>
  <si>
    <t>Ajdova kaša, pakiranje do 1 kg</t>
  </si>
  <si>
    <t>Prosena kaša, pakiranje do 1 kg</t>
  </si>
  <si>
    <t>Pira, pakiranje do 1 kg</t>
  </si>
  <si>
    <t>Bio rženi kosmiči, pakiranje 0,25 do 0,5 kg</t>
  </si>
  <si>
    <t>Bio pšenični zdrob, pakiranje do 1 kg</t>
  </si>
  <si>
    <t>Bio pšenična moka tipa 500, pakiranje do 1kg</t>
  </si>
  <si>
    <t>Bio pirina moka, pakiranje do 1 kg</t>
  </si>
  <si>
    <t>Bio ajdova moka, pakiranje do 1 kg</t>
  </si>
  <si>
    <t>Ječmenovi kosmiči, pakiranje do 1 kg</t>
  </si>
  <si>
    <t>Sojini kosmiči, pakiranje do 1 kg</t>
  </si>
  <si>
    <t>Špageti št. 5 - pšenični brez jajc, pakiranje do 1 kg</t>
  </si>
  <si>
    <t>Svedrčki - pšenični brez jajc, pakiranje do 1 kg</t>
  </si>
  <si>
    <t>Bio pisani (uporabljena testa iz bele, koruzne, ajdove moka) mešani kruh, 0,7 do 1,0 kg, rezan in pakiran</t>
  </si>
  <si>
    <t>Bio keksi z medom, pakiranje 0,5 do 1 kg</t>
  </si>
  <si>
    <t>Bučno olje 100 %, jedilno nerafinirano, pakiranje do 1 L v stekleni embalaži</t>
  </si>
  <si>
    <t>Lešniki praženi, fino mleti, razred I, pakiranje do 500 g</t>
  </si>
  <si>
    <t>Orehova jedrca, fino mleti, razred I,pakiranje do 500 g</t>
  </si>
  <si>
    <t>Suhe banane brez konzervansov, razred I, pakiranje do 500 g</t>
  </si>
  <si>
    <t>Suhe brusnice brez konzervansov, razred I, pakiranje do 500 g</t>
  </si>
  <si>
    <t>Suhe fige, brez konzervansov, razred I, pakiranje do 500 g</t>
  </si>
  <si>
    <t>Otroški čaj (janež, komarček, kamilica, kumina), gastro pakiranje do 1 kg</t>
  </si>
  <si>
    <t>Šetraj, pakiranje do 300 g, gastro pakiranje v embalažo, ki omogoča neprodušno zapiranje</t>
  </si>
  <si>
    <t>Lovorjev list, pakiranje do 100 g, gastro pakiranje v embalažo, ki omogoča neprodušno zapiranje</t>
  </si>
  <si>
    <t>Pehtran, pakiranje do 300 g, gastro pakiranje v embalažo, ki omogoča neprodušno zapiranje</t>
  </si>
  <si>
    <t xml:space="preserve">Sadno - zelenjavna rezina z min. 80 % sadja in zelenjave, pakiranje 30 do 40 g </t>
  </si>
  <si>
    <t>Jedilna čokolada, min. 40 % kakavov delež, pakiranje do 0,5 kg</t>
  </si>
  <si>
    <t>Pecilni prašek, pakiranje do 1 kg</t>
  </si>
  <si>
    <t>Kvas suhi, pakiranje do 15 g</t>
  </si>
  <si>
    <t>Naravna izvirska pitna voda, negazirana, pakiranje 0,5 L</t>
  </si>
  <si>
    <t>Naravna izvirska pitna voda, negazirana, pakiranje 1,5 L</t>
  </si>
  <si>
    <t>Sojina omaka, pakiranje do 0,5 L</t>
  </si>
  <si>
    <t>Lanena semena, pakiranje do 200 g</t>
  </si>
  <si>
    <t>Sezam, semena, pakiranje do 200 g</t>
  </si>
  <si>
    <t>Bio kvinoja, pakiranje do 1 kg</t>
  </si>
  <si>
    <t>Javorjev sirup, pakiranje do 0,5 L</t>
  </si>
  <si>
    <t>Rižev napitek z dodanim kalcijem, pakiranje 1 L</t>
  </si>
  <si>
    <t>Cimet mleti, pakiranje do 70 g</t>
  </si>
  <si>
    <t>Kumina mleta, pakiranje do 50 g</t>
  </si>
  <si>
    <t>Kumina cela, pakiranje do 50 g</t>
  </si>
  <si>
    <t>Muškatni orešček mleti, do 65 g</t>
  </si>
  <si>
    <t>Poper črni, mleti, pakiranje do 100 g</t>
  </si>
  <si>
    <t>Rožičeva moka deklarirana brez glutena ali z izjavo proizvajalca, da ne vsebuje glutena, oreškov, arašidov, mleka, pakiranje 200 do 1000 g</t>
  </si>
  <si>
    <t xml:space="preserve">Margarina min 40 % maščobe, brez mleka in mlečnih sestavin (kakovost VITAGEN ali podobno), vsebnost trans maščobnih kislin pod 2 %, pakiranje do 250 g </t>
  </si>
  <si>
    <t>Bio mleko, pasterizirano, min 3,2 m.m., pakiranje 0,75 do 1 L</t>
  </si>
  <si>
    <t>Bio mleko, pasterizirano, min 3,2 m.m., pakiranje 5 do 10 L</t>
  </si>
  <si>
    <t>SKUPAJ  VREDNOST SKLOPA 2.5.</t>
  </si>
  <si>
    <t>Paprika zelena, razred I</t>
  </si>
  <si>
    <t>Paprika  rdeča,  razred I</t>
  </si>
  <si>
    <t>Paprika rumena, razred I</t>
  </si>
  <si>
    <t>Zamrznjene borovnice,  rolend ali enakovredno, pakiranje do 2,5 kg</t>
  </si>
  <si>
    <t>Zamrznjene jagode, rolend ali enakovredno, pakiranje do 2,5 kg</t>
  </si>
  <si>
    <t>Zamrznjeni gozdni sadeži, rolend ali enakovredno, pakiranje do 2,5 kg</t>
  </si>
  <si>
    <t>Zamrznjene višnje, rolend ali enakovredno, brez koščic</t>
  </si>
  <si>
    <t>Zamrznjene maline, rolend ali enakovredno, pakiranje do 2,5 kg</t>
  </si>
  <si>
    <t>Zamrznjeni zeleni beluši, pakiranje do 2,5 kg</t>
  </si>
  <si>
    <t xml:space="preserve">Musli sadni, max. vsebnost enostavnih sladkorjev do 20 g / 100 g izdelka, pakiranje do 1 kg </t>
  </si>
  <si>
    <t>Polnozrnate testenine polžki, pakiranje 1 do 5 kg</t>
  </si>
  <si>
    <t>Pirine testenine  peresnilki, pakiranje 1 do 5 kg</t>
  </si>
  <si>
    <t>Mlinci, brez jajc, brez konzervansov, pakiranje do 1 kg</t>
  </si>
  <si>
    <t>Bio pirini keksi z domačo marmelado, pakiranje 0,5 do 1 kg</t>
  </si>
  <si>
    <t>Pisane jušne kroglice, pakiranje do 500 g</t>
  </si>
  <si>
    <t>Kokosova smetana za kuhanje, brez alergenov, pakiranje do 500 ml</t>
  </si>
  <si>
    <t>Sojin desert - navaden, brez dodanega sladkorja, pakiranje 120 do 160 g</t>
  </si>
  <si>
    <t>Riževa smetana za stepanje, pakiranje do          300 ml</t>
  </si>
  <si>
    <t>Puding v prahu, okus čokolada, deklariran brez alergenov, pakiranje 30 do 60 g (za 0,5 l pudinga)</t>
  </si>
  <si>
    <t>Puding v prahu, okus vanilija, deklariran brez alergenov,  pakiranje 30 do 60 g (za 0,5 l pudinga)</t>
  </si>
  <si>
    <t>Krekerji brez glutena, mleka in jajc (kakovost Schar ali enakovredno)</t>
  </si>
  <si>
    <t xml:space="preserve">Prepečenec brez glutena, mleka in jajc (kakovost Schar ali enakovredno) </t>
  </si>
  <si>
    <t xml:space="preserve">Koruzni zdrob brez glutena, mleka in jajc  (kakovost Schar ali enakovredno) </t>
  </si>
  <si>
    <t>ŠT. ŽIVIL PO MERILU "SHEMA KAKOVOSTI"</t>
  </si>
  <si>
    <t>Bio kisla repa, rezana, pakiranje do 1 kg</t>
  </si>
  <si>
    <t>Bio kisla repa, rezana, pakiranje od 5 do 10 kg</t>
  </si>
  <si>
    <t>Bio kislo zelje, rezano, pakiranje do 2 kg</t>
  </si>
  <si>
    <t>Bio kislo zelje, rezano, pakiranje od 5 do 10 kg</t>
  </si>
  <si>
    <t>SKUPAJ  VREDNOST SKLOPA 6.7.</t>
  </si>
  <si>
    <t>SKUPAJ  VREDNOST SKLOPA 8.4.</t>
  </si>
  <si>
    <t>SKUPAJ  VREDNOST SKLOPA 8.3.</t>
  </si>
  <si>
    <t>Zahteve naročnika in morebitne storitve v zvezi s posamezno vrsto prehrambenega blaga so v splošnih in posebnih pogojih razpisne dokumentacije in v opisu artikla tega predračunskega obrazca.</t>
  </si>
  <si>
    <t>Čas dostave za vsa živila iz te skupine izdelkov bo dogovorjen z naročnikom ob vsaki dobavi sproti, ker naročnik nima skladiščnih kapacitet za ta živila.</t>
  </si>
  <si>
    <t>Kokosova smetana za stepanje, brez alergenov, pakiranje do 500 ml</t>
  </si>
  <si>
    <t>Nektarji in sokovi pakirani v litrski embalaži morajo imeti pokrovček na navoj  z možnostjo ponovnega zapiranja.</t>
  </si>
  <si>
    <t xml:space="preserve">Multivitaminski sok, 100 % sadni delež, brez dodanega sladkorja, umetnih sladil in arom ter kemičnih konzervansov, pakiranje 1 L , pokrovček na navoj </t>
  </si>
  <si>
    <t xml:space="preserve">Nektar hruška, min.50% sadni delež, brez umetnih sladil, 1 L </t>
  </si>
  <si>
    <t>Nektar jagoda, min. 45% sadni delež, brez umetnih sladil, 1 L</t>
  </si>
  <si>
    <t>Nektar marelica, min. 43% sadni delež, brez umetnih sladil, 1 L</t>
  </si>
  <si>
    <t>Bio jabolčni sok, 100 % sadni delež, pasteriziran, pakiranje 1 L</t>
  </si>
  <si>
    <t>Za sklop 7.1.: Sokovom v pakiranju 0,2 L mora biti  embalaža oblikovana tako, da omogoča higiensko ustrezno pitje neposredno iz embalaže (npr. pokrovček z navojem).</t>
  </si>
  <si>
    <t>Kruhovi cmoki porcijski, do 80 g / kos, pakiranje do 2 kg</t>
  </si>
  <si>
    <t>Zamrznjen sirov zavitek - vlečeno testo, zvitek teže 1 kg</t>
  </si>
  <si>
    <t>Zamrznjen Višnjev zavitek - vlečeno testo, zvitek teže 1 kg</t>
  </si>
  <si>
    <t>Štruklji sirovi – slani,  brez konzervansov, porcijski, 60 g / kos, pakiranje 1 do 2 kg</t>
  </si>
  <si>
    <t>Štruklji ajdovi s skuto, brez konzervansov, porcijsko 60g</t>
  </si>
  <si>
    <t>Listnato testo, razvaljano, pakiranje 0,5 do 2 kg</t>
  </si>
  <si>
    <t>Štruklji krompirjevi s praženimi drobtinami, brez konzervansov, porcijsko  60g, (kuhani)</t>
  </si>
  <si>
    <t xml:space="preserve">Pšenična moka tipa 500 - gladka, pakiranje od 1 do 5 kg </t>
  </si>
  <si>
    <t>Pirna moka, pakiranje do 5 kg</t>
  </si>
  <si>
    <t>Zdrob pšenični, pakiranje 1 do 2 kg</t>
  </si>
  <si>
    <t>Zdrob pirin, pakiranje do 1 kg</t>
  </si>
  <si>
    <t>Zdrob polnozrnat, pakiranje do 1 kg</t>
  </si>
  <si>
    <t>Ajdovi žganci, pakiranje do 2 kg</t>
  </si>
  <si>
    <t>Zdrob koruzni- instant, pakiranje 1 kg</t>
  </si>
  <si>
    <t>Mleko brez laktoze 1 L</t>
  </si>
  <si>
    <t>Riževa moka, pakirana do 1 kg</t>
  </si>
  <si>
    <t>REZANCI Riževi, tanki,  do 500 g</t>
  </si>
  <si>
    <t>REZANCI Riževi, široki, do 500g</t>
  </si>
  <si>
    <t>Oljčno olje 100 %, ekstra deviško, hladno stiskano, pakiranje do 1 L v stekleni embalaži</t>
  </si>
  <si>
    <t>Balzamični kis, do 1 L</t>
  </si>
  <si>
    <t>Morska sol, jodirana, drobno mleta, brez dodanih sredstev za sprijemanje, pakiranje 1 kg</t>
  </si>
  <si>
    <t>Gorčica, nepekoča, pakiranje do 800 g</t>
  </si>
  <si>
    <t>Mineralna voda 0,5 L</t>
  </si>
  <si>
    <t>Vafelj oblati za napolitanke, 200 g</t>
  </si>
  <si>
    <t>Rastlinska smetana, do 1L</t>
  </si>
  <si>
    <t>Čaj šipek - hibiskus, brez konzervansov in um.arom, filter vrečke, gastro pakiranje do 1,5 kg</t>
  </si>
  <si>
    <t>Čaj šipek, brez konzervansov in um.arom,  filter vrečke, gastro pakiranje do 1,5 kg</t>
  </si>
  <si>
    <t>Planinski čaj - mešanica različnih zelišč, brez konzervansov in um.arom, filter vrečke, gastro pakiranje do 1 kg</t>
  </si>
  <si>
    <t>Kamilični čaj, brez konzervansov in um.arom, filter vrečke, pakiranje do 1 kg</t>
  </si>
  <si>
    <t>Metin čaj,  brez konzervansov in um.arom, filter vrečke, gastro pakiranje do 1 kg</t>
  </si>
  <si>
    <t>Lipov čaj, brez konzervansov in um.arom,  filter vrečke, gastro pakiranje do 1 kg</t>
  </si>
  <si>
    <t>Bezgov čaj, brez konzervansov in um.arom,  filter vrečke, gastro pakiranje do 1 kg</t>
  </si>
  <si>
    <t>Mešanica kavnih nadomestkov (pražen ječmen, korenina cikorije), pakiranje do 1kg</t>
  </si>
  <si>
    <t>Sončnična semena, do 1 kg</t>
  </si>
  <si>
    <t>Francoska štruca bela - do 400 g</t>
  </si>
  <si>
    <t>Pšenično belo pekovsko pecivo različnih oblik (žemlja, kajzerica, bombeta, štručka,…), 50 do 60 g / kos, po potrebi prerezano</t>
  </si>
  <si>
    <t>Pšenično črno pekovsko pecivo različnih oblik (žemlja, kajzerica, bombeta, štručka,…), 30 do 40  g / kos</t>
  </si>
  <si>
    <t>Pšenično črno pekovsko pecivo različnih oblik (žemlja, kajzerica, bombeta, štručka,…), 50 do 60 g / kos, po potrebi prerezano</t>
  </si>
  <si>
    <t>Pšenično polnozrnato (Graham) pekovsko pecivo različnih oblik (žemlja, kajzerica, bombeta, štručka,…), 50 do 60  g / kos, po potrebi prerezano</t>
  </si>
  <si>
    <t>Pšenično polnozrnato (Graham) pekovsko pecivo različnih oblik (žemlja, kajzerica, bombeta, štručka,…), 30 do 40 g / kos</t>
  </si>
  <si>
    <t>Pšenično belo pekovsko pecivo različnih oblik (žemlja, kajzerica, bombeta, štručka,…),  30 do 40 g / kos</t>
  </si>
  <si>
    <t>Koruzno mešano pekovsko pecivo različnih oblik (žemlja, kajzerica, bombeta, štručka,…), 30 do 40 g / kos</t>
  </si>
  <si>
    <t>Ajdovo mešano pekovsko pecivo različnih oblik (žemlja, kajzerica, bombeta, štručka,…), 30 do 40 g / kos</t>
  </si>
  <si>
    <t>Rženo mešano pekovsko pecivo različnih oblik (žemlja, kajzerica, bombeta, štručka,…), 30 do 40 g / kos</t>
  </si>
  <si>
    <t>Pirino pekovsko pecivo različnih oblik (žemlja, kajzerica, bombeta, štručka,…), 30 do 40 g / kos</t>
  </si>
  <si>
    <t>Ovseno mešano pekovsko pecivo različnih oblik (žemlja, kajzerica, bombeta, štručka,…), 30 do 40 g / kos</t>
  </si>
  <si>
    <t>Makova štručka, 30 do 40 g / kos</t>
  </si>
  <si>
    <t>Pšenično pecivo z različnimi posipi (sezam, sončnice,…) 30 do 40 g / kos</t>
  </si>
  <si>
    <t>Koruzno mešano pekovsko pecivo različnih oblik (žemlja, kajzerica, bombeta, štručka,…), 50 do 60 g / kos, po potrebi prerezano</t>
  </si>
  <si>
    <t>Ajdovo mešano pekovsko pecivo različnih oblik (žemlja, kajzerica, bombeta, štručka,…), 50 do 60 g / kos, po potrebi prerezano</t>
  </si>
  <si>
    <t>Rženo mešano pekovsko pecivo različnih oblik (žemlja, kajzerica, bombeta, štručka,…), 50 do 60 g / kos, po potrebi prerezano</t>
  </si>
  <si>
    <t>Ovseno mešano pekovsko pecivo različnih oblik (žemlja, kajzerica, bombeta, štručka,…), 50 do 60 g / kos, po potrebi prerezano</t>
  </si>
  <si>
    <t>Pirino pekovsko pecivo različnih oblik (žemlja, kajzerica, bombeta, štručka,…), 50 do 60 g / kos, po potrebi prerezano</t>
  </si>
  <si>
    <t>Makova štručka, 50 do 60 g / kos, po potrebi prerezano</t>
  </si>
  <si>
    <t>Mlečno pekovsko pecivo različnih oblik (štručka, rogljič- kifeljc, polžek,…), 50 do 60 g / kos, po potrebi prerezano</t>
  </si>
  <si>
    <t>Prepečenec v rezinah (pš. moka tip 500), do 40 g/kom, pakiranje 200 do 400 g</t>
  </si>
  <si>
    <t>Prepečenec v rezinah, (polnozrnati), do 40 g/kom,  pakiranje 200 do 400 g</t>
  </si>
  <si>
    <t>Bio pirino pecivo (različnih oblik), do 40 g / kos</t>
  </si>
  <si>
    <t>Bio rženo mešano pecivo,  do 40 g / kos</t>
  </si>
  <si>
    <t>Bio ovseno mešano pecivo,  do 40 g / kos</t>
  </si>
  <si>
    <t>Bio koruzno mešano pecivo,  do 40 g / kos</t>
  </si>
  <si>
    <t>Bio pšenično polnozrnato pecivo, do 40 g / kos</t>
  </si>
  <si>
    <t>Bio ajdovo mešano pecivo, do 40 g / kos</t>
  </si>
  <si>
    <t>Bio pšenično pecivo z dodatki (rozine), do 40 g / kos</t>
  </si>
  <si>
    <t>Bio pšenično pecivo z dodatki (mak), do 60g / kos, po potrebi prerezano</t>
  </si>
  <si>
    <t>Bio koruzno mešano pecivo do 60g / kos, po potrebi prerezano</t>
  </si>
  <si>
    <t>Francoski masleni rogljič, do 50 g</t>
  </si>
  <si>
    <t>Minjoni 30 - 50 g, različni okusi (sadni, čokoladni, skutni,..)</t>
  </si>
  <si>
    <t>Mini sadna košarica (vanilijeva krema z različim sadjem v testeni košarici oz. čolničku), do 70 g</t>
  </si>
  <si>
    <t>Muffini sadni ali čokoladni 60 - 70 g</t>
  </si>
  <si>
    <t>Prekmurska gibanica 60 g-150g</t>
  </si>
  <si>
    <t>Krof s sadnim polnilom, 60 g</t>
  </si>
  <si>
    <t>Krof s sadnim polnilom, 40 g</t>
  </si>
  <si>
    <t>Navihančki s sadnim nadevom, 40 do 60 g</t>
  </si>
  <si>
    <t>Navihančki s čokoladnim nadevom, 40 do 60 g</t>
  </si>
  <si>
    <t>Mini štruklejčki z orehi, brez konzervansov, brez soje, 40g/kom</t>
  </si>
  <si>
    <t>Jabolčni zavitek, 60 do 100 g</t>
  </si>
  <si>
    <t>Pizza s šunko in sirom 80 - 100 g / kos</t>
  </si>
  <si>
    <t>Bio polnozrnati keksi s pomarančo 150 - 500 g</t>
  </si>
  <si>
    <t>Marelični kompot, manj sladek,  min 55% plodu, pasteriziran ali steriliziran, brez kemičnih konzervansov, pakiranje do 1000 g</t>
  </si>
  <si>
    <t>Ananasov kompot – kocke, manj sladek,  min 55 % plodu, pasteriziran ali steriliziran, brez kemičnih konzervansov, pakiranje 2 do 3,5 kg</t>
  </si>
  <si>
    <t>Ananasov kompot – rezine, manj sladek,  min 55 % plodu, pasteriziran ali steriliziran, brez kemičnih konzervansov, pakiranje 2 do 3,5 kg</t>
  </si>
  <si>
    <t>Ekstra domača marmelada - šipkova, min 40 % sadne kaše, brez kemičnih konzervansov in sladil, pakiranje kozarec do 1000 g</t>
  </si>
  <si>
    <t>Paprika pečena 500 do 1000 g</t>
  </si>
  <si>
    <t xml:space="preserve">Olive črne brez koščic 500-1000g </t>
  </si>
  <si>
    <t>Kislo zelje, narezano, brez kem. konzervansov (samo askorbinska in sol), pakiranje 5 kg do 10 kg vedro</t>
  </si>
  <si>
    <t>Kislo zelje, glave, brez konzervansov (samo askorbinska in sol)</t>
  </si>
  <si>
    <t>Kislo zelje, narezano, brez kem. konzervansov (samo askorbinska in sol),  pakiranje 0,5 do 1 kg</t>
  </si>
  <si>
    <t>Kisla repa, narezana (rinfuza) brez kem. konzervansov (samo askorbinska in sol), pakiranje 5 do 10 kg vedro</t>
  </si>
  <si>
    <t>Kisla repa, narezana brez kem. konzervansov (samo askorbinska in sol),  pakiranje 0,5 do 1 kg</t>
  </si>
  <si>
    <t>Bio koncentrirana paradižnikova mezga, 
paradižnikova mezga* (22 % suhe snovi), v kozarcu, do  1 kg</t>
  </si>
  <si>
    <t>Zamrznjena špinača - pasirana briketi, pakiranje 2 do 3 kg</t>
  </si>
  <si>
    <t>Zamrznjen stročji fižol,rezan, rumen, pakiranje do 2,5 kg</t>
  </si>
  <si>
    <t>Mešana zamrznjena zelenjava (za francosko solato), pakiranje do 2,5 kg</t>
  </si>
  <si>
    <t>Koleraba zelena (nadzemna), mladi gomolji, razred I</t>
  </si>
  <si>
    <t>Ohrovt brstiči, razred I</t>
  </si>
  <si>
    <t>Čebula mlada, razred I</t>
  </si>
  <si>
    <t>Zelje sveže rdeče  – glave,  razred I</t>
  </si>
  <si>
    <t>Čebula rdeča, razred I</t>
  </si>
  <si>
    <t>Buče Maslenka, razred I</t>
  </si>
  <si>
    <t>Buče Muškatne, razred I</t>
  </si>
  <si>
    <t>Peteršilj kodrasti, razred I</t>
  </si>
  <si>
    <t>Breskve, do 100 g / kos, razred I</t>
  </si>
  <si>
    <t>Grozdje, rose namizno, ekstra kvalitete</t>
  </si>
  <si>
    <t>Nashi, do 100 g / kos, razred I</t>
  </si>
  <si>
    <t>Grenivke, rdeče, rumene, razred I</t>
  </si>
  <si>
    <t>Pomaranče rdeče, do 120 g / kos, brez pešk, razred I</t>
  </si>
  <si>
    <t>Banane, do 150 g / kos, ne pikaste in rjave do 15 %,  razred I</t>
  </si>
  <si>
    <t>Mango, ekstra kakovost</t>
  </si>
  <si>
    <t>Ribez,  razred I</t>
  </si>
  <si>
    <t>Dateljni</t>
  </si>
  <si>
    <t>Limete, razred I</t>
  </si>
  <si>
    <t>Meta, sveža</t>
  </si>
  <si>
    <t>Svedrčki - jajčne pšenične testenine, pakiranje 1 do 10 kg</t>
  </si>
  <si>
    <t>Ribana kaša - jušna zakuha, jajčne pšenične testenine (jajca od 18-22%), pakiranje do 3 kg</t>
  </si>
  <si>
    <t>Rižek - jušna zakuha, jajčne pšenične testenine,  pakiranje do 5 kg</t>
  </si>
  <si>
    <t>Jajčni bleki- krpice,  jajčne pšenične testenine pakiranje do 3 kg</t>
  </si>
  <si>
    <t>Polžki - pšenični, brez jajc, pakiranje do 1 kg</t>
  </si>
  <si>
    <t>Polžki - jajčne pšenične testenine, pakiranje do 5 kg</t>
  </si>
  <si>
    <t>Široki rezanci -  jajčne pšenične testenine, pakiranje do 1 kg</t>
  </si>
  <si>
    <t>Kodrasti široki rezanci -   jajčne pšenične testenine,  pakiranje do 1 kg</t>
  </si>
  <si>
    <t>Špageti debeli (spaghetoni) št. 7, večji premer, pakiranje do 10 kg</t>
  </si>
  <si>
    <t>Školjkice -  jajčne pšenične testenine, pakiranje do 2 kg</t>
  </si>
  <si>
    <t>Metuljčki -  jajčne pšenične testenine, pakiranje 1 do 10 kg</t>
  </si>
  <si>
    <t>Široki rezanci -  jajčne pšenične testenine, pakiranje do 10 kg</t>
  </si>
  <si>
    <t>Široki rezanci -  pšenični brez jajc, pakiranje do 1 kg</t>
  </si>
  <si>
    <t>Instant kakavov napitek, najmanj 25 % kakava, največ 74g enostavnih sladkorjev pakiranje do 2,5 kg (kvaliteta Benquick ali enakovredno)</t>
  </si>
  <si>
    <t>Eko česen, razred I</t>
  </si>
  <si>
    <t>Eko bučke, razred I</t>
  </si>
  <si>
    <t>Eko jajčevec, razred I</t>
  </si>
  <si>
    <t>Eko peteršilj, razred I</t>
  </si>
  <si>
    <t>Eko grah, razred I</t>
  </si>
  <si>
    <t>Eko grozdje, razred I</t>
  </si>
  <si>
    <t>Eko nektarine, do 100 g / kos, razred I</t>
  </si>
  <si>
    <t>Eko breskve, do 100 g / kos, razred I</t>
  </si>
  <si>
    <t>Fižol kuhan rjavi, steriliziran,  brez kemičnih konzervansov, pakiranje od 1 do 4 kg</t>
  </si>
  <si>
    <t>Šampinjoni v slanici rezani 400 - 800 g</t>
  </si>
  <si>
    <t>Bio kislo mleko iz pasteriziranega mleka 3,5 mm, 150 - 200 g</t>
  </si>
  <si>
    <t>Mladi goveji roastbeaf  (goveja ledja, nizki hrbet), BK, očiščeno, v kosu ali narezan,  I.kategorija</t>
  </si>
  <si>
    <t>Telečje stegno, očiščeno, brez bočnika, BK, narezano na zrezke, 60 do 70 g / kos, I.kategorija</t>
  </si>
  <si>
    <t>Telečje stegno, očiščeno, brez bočnika, BK, narezano na kocke 1,5 x 1,5 cm, I.kategorija</t>
  </si>
  <si>
    <t>Svinjsko pleče BK, narezano ali v kosu, I.kategorija</t>
  </si>
  <si>
    <t>Piščančje prsi v ovoju, brez glutena, manj soli, delež piščančjih prsi BK je najmanj 80 % (min. 18%mišičnih beljakovin in največ 3% maščobe), v kosu ali narezano na rezine 15 do 20 g</t>
  </si>
  <si>
    <t>Puranja šunka v ovoju, vsebuje najmanj 70 % puranjega mesa, v kosu ali narezano na rezine 15 do 20 g / kos</t>
  </si>
  <si>
    <t>Pečena piščančja šunka v ovitku, v kosu ali narezano na rezine, 15 do 20 g / kos</t>
  </si>
  <si>
    <t>Zaseka, do 3 kg</t>
  </si>
  <si>
    <t>Suhi pršut brez kosti, vakumsko pakiranje, v kosu, 1 do 1,5 kg</t>
  </si>
  <si>
    <t>Kuhan pršut, extra razreda (iz celega izkoščičenega prašičjega stegna ne sestavljeno iz koščkov - oblikovano meso), v kosu ali narezan na rezine, 15 do 20 g / kos</t>
  </si>
  <si>
    <t>Bio mlado goveje stegno, očiščeno, brez bočnika, BK, narezano na kocke 1,5 x 1,5 cm, I.kategorija</t>
  </si>
  <si>
    <t>Bio mlado goveje pleče BK, v kosu ali  narezano na kocke 1,5 x 1,5   I.kategorija</t>
  </si>
  <si>
    <t>Bio telečje stegno, očiščeno, brez bočnika, BK, v kosu ali narezano na kocke 1,5 x 1,5 cm ali na zrezke 60 - 70 g, I.kategorija</t>
  </si>
  <si>
    <t xml:space="preserve">Bio telečje pleče, očiščeno, BK, v kosu ali narezano na kocke 1,5 x 1,5 cm ali na zrezke 60 - 70 g, I.kategorija    </t>
  </si>
  <si>
    <t>Bio svinjski kare bk I. kat. v kosu , očiščeno</t>
  </si>
  <si>
    <t>Bio piščančje stegno, BKK, 70 do 90 g / kos</t>
  </si>
  <si>
    <t>Bio piščančje krače, očiščene, 100 do 120 g / kos</t>
  </si>
  <si>
    <t>Pasterizirano mleko, 1,5 do 1,8 % m.m., pakiranje 1 L,</t>
  </si>
  <si>
    <t>Tekoči navadni jogurt, 3,2 do 3,5 % m.m., pakiranje 500 do 1000 g</t>
  </si>
  <si>
    <t>Bio surovo mleko (za kuhanje mlečnih jedi) 3,5% mm, vedro do 10 L</t>
  </si>
  <si>
    <t xml:space="preserve">Ananasov sok, 100 % sadni delež, brez dodanega sladkorja, umetnih sladil in arom ter kemičnih konzervansov, pakiranje 1 L, pokrovček na navoj </t>
  </si>
  <si>
    <t xml:space="preserve">Pomarančni sok, 100 % sadni delež, brez dodanega sladkorja, umetnih sladil in arom ter kemičnih konzervansov, pakiranje 1 L , pokrovček na navoj </t>
  </si>
  <si>
    <t xml:space="preserve">Nektar borovnica, min. 35 % sadni delež, brez umetnih sladil in arom ter kemičnih konzervansov, pakiranje 1 L </t>
  </si>
  <si>
    <t>BIO sok jabolko 100 % sd, 0,2 l</t>
  </si>
  <si>
    <t>kom</t>
  </si>
  <si>
    <t>ŠARENKA POSTRV  - file, brez kosti, s kožo, 90- 120 g / kos</t>
  </si>
  <si>
    <t>Njoki ajdovi, pakiranje 1 do 2 kg</t>
  </si>
  <si>
    <t>Sterilizirano mleko (kratkotrajna sterilizacija), 1,5 do 1,8 % m.m., pakiranje 1 L</t>
  </si>
  <si>
    <t>Sterilizirano mleko (kratkotrajna sterilizacija), 3,2 do 3,5 % m.m., pakiranje 1 L</t>
  </si>
  <si>
    <t>Svinjsko stegno, očiščeno, BK, brez slanine, narezano na zrezke, 60 do 70 g / kos,  ali na kocke 1,5 x 1,5 cm, I.kategorija</t>
  </si>
  <si>
    <t>Sojin jogurt, sadni pakiranje do 250 g</t>
  </si>
  <si>
    <t xml:space="preserve">BLAGOVNA ZNAMKA </t>
  </si>
  <si>
    <t>Pisane mrvice, pakiranje do 150g</t>
  </si>
  <si>
    <t>SKUPAJ  VREDNOST SKLOPA 11.3.</t>
  </si>
  <si>
    <t>Zamrznjen brstični ohrovt, do 2,5 kg</t>
  </si>
  <si>
    <t>Marelični kompot, manj sladek,  min 55 % plodu, pasteriziran ali steriliziran, brez kemičnih konzervansov, pakiranje 2 do 3,5 kg</t>
  </si>
  <si>
    <t>SKUPAJ  VREDNOST SKLOPA 6.3.</t>
  </si>
  <si>
    <t>SKUPAJ  VREDNOST SKLOPA 2.7.</t>
  </si>
  <si>
    <t>SKUPAJ  VREDNOST SKLOPA 2.8.</t>
  </si>
  <si>
    <t>Bazilika, zamrznjeno sušena, pakiranje do 100 g, gastro pakiranje v embalažo, ki omogoča neprodušno zapiranje</t>
  </si>
  <si>
    <t>Bio špinačni ravioli z bio skuto 1/1</t>
  </si>
  <si>
    <t>Bio polnozrnati tortelini z bio skuto 1/1</t>
  </si>
  <si>
    <t>Rozine Sultana brez konzervansov (nežveplane), razred I, pakiranje do 1000 g</t>
  </si>
  <si>
    <t>Suhe slive brez koščic in konzervansov, razred I, pakiranje do 1000 g</t>
  </si>
  <si>
    <t>Suhe marelice brez konzervansov (nežveplane), razred I, pakiranje do 1000 g</t>
  </si>
  <si>
    <t>Bučna semena - sušena (enakovredno Golica), pakiranje do 500 g</t>
  </si>
  <si>
    <t>Sončnična semena, jedilna, oluščena, pakiranje do 500 g</t>
  </si>
  <si>
    <t>Puranje prsi v ovitku, pečene, v  kosu ali narezano na rezine 15 do 20 g / kos</t>
  </si>
  <si>
    <t xml:space="preserve">Piščančja salama, extra razreda, brez glutena, vsebuje najmanj 70 %  piščančjega mesa, najmanj 10 % mesnih beljakovin in zmanjšana vsebnost maščobe - največ 17 % maščob na 100 g,  nitritov max 7 mg/kg, brez dodanih arom, narezana na rezine,  15 do 20 g / kos     </t>
  </si>
  <si>
    <t>Kisla pasterizirana smetana, 25 do 30 % m.m., brez konzervansov in aditivov,  pakiranje 150 do 180 g</t>
  </si>
  <si>
    <t>Kisla pasterizirana smetana, 25 do 30 % m.m., brez konzervansov in aditivov, pakiranje 400 do 900 g</t>
  </si>
  <si>
    <t>Pasterizirano mleko, 3,2 do 3,5 m.m., pakiranje 5- 10l vedro /ročka</t>
  </si>
  <si>
    <t>Navadni čvrsti jogurt, 2,5 do 3,5 % m.m., pakiranje: lonček 150 do 180 g</t>
  </si>
  <si>
    <t>Skuta nepasirana, iz pasteriziranega mleka, 30 - 40 %m.m., v suhi snovi, pakiranje 3 do 5 kg</t>
  </si>
  <si>
    <t>SKUPAJ VREDNOST SKLOPA 1.4.</t>
  </si>
  <si>
    <t>Mladi krompir (maj, junij, julij), razred I</t>
  </si>
  <si>
    <t>Čebulica šalotka (max. premer do 2 cm), razred I</t>
  </si>
  <si>
    <t>Leča rdeča, razred I</t>
  </si>
  <si>
    <t>Koruza – sladka, zrnje, sterilizirana, brez kemičnih konzervansov, pakiranje do  500g</t>
  </si>
  <si>
    <t xml:space="preserve">Olive zelene brez koščic, polnjene s papriko 500-1000g </t>
  </si>
  <si>
    <t>SKUPAJ  VREDNOST SKLOPA 2.10.</t>
  </si>
  <si>
    <t>SKUPAJ  VREDNOST SKLOPA 2.9.</t>
  </si>
  <si>
    <t>SKUPAJ  VREDNOST SKLOPA 5.9.</t>
  </si>
  <si>
    <t>SKUPAJ VREDNOST SKLOPA 1.2.</t>
  </si>
  <si>
    <t>SKUPAJ VREDNOST SKLOPA 1.3.</t>
  </si>
  <si>
    <t>SKUPAJ VREDNOST SKLOPA 1.5.</t>
  </si>
  <si>
    <t>Cvetlični med, pakiranje do 1 kg</t>
  </si>
  <si>
    <t>Gozdni med, pakiranje do 1 kg</t>
  </si>
  <si>
    <t>Lipov med, pakiranje do 1 kg</t>
  </si>
  <si>
    <t>Akacijev med, pakiranje do 1 kg</t>
  </si>
  <si>
    <t>Bio koruzna moka, pakiranje do 1 kg</t>
  </si>
  <si>
    <t>Sklopi 10.4., 10.6. in 10.7.: Za vsa živila v teh sklopih se zahteva, da vsebujejo manj kot 2 % trans maščobnih kislin.Kot ustrezno dokazilo se šteje proizvodna specifikacija ali deklaracija, kjer je navedena vsebnost trans maščobnih kislin. Če tega ni, ponudnik predloži lastno izjavo, dano pod kazensko in materialno odgovornostjo.</t>
  </si>
  <si>
    <t>Amarant, pakiranje do 1 kg</t>
  </si>
  <si>
    <t>Čvrsti navadni jogurt, brez konzervansov in drugih aditivov 2,5 do 3,5 % m.m., pakiranje: lonček 150 g</t>
  </si>
  <si>
    <t>Tekoči navadni jogurt, brez konzervansov in drugih aditivov ,  3,2 do 3,5 % m.m., pakiranje 500 do 1000 g</t>
  </si>
  <si>
    <t>Tekoči sadni jogurt, različni okusi, vsebuje vsaj 10 % sadja ali sadnega pripravka, vsebnost sladkorja do 12 g / 100 g,  1,1 do 3,5 % m.m.,  brez konzervansov, umetnih sladil in drugih aditivov;      pakiranje 1 L</t>
  </si>
  <si>
    <t xml:space="preserve">Olive zelene brez koščic, 500-1000g </t>
  </si>
  <si>
    <t>SKUPAJ  VREDNOST SKLOPA 9.8.</t>
  </si>
  <si>
    <t>Probiotično fermenirano mleko, 1,0  do 3,5 % m.m., brez umetnih sladil in barvil, brez GSO, z živimi probiotičnimi kulturami,  pakiranje: lonček od 150 do 180 g</t>
  </si>
  <si>
    <t>Vsa živila iz te skupine izdelkov morajo biti brez ojačevalcev okusa, umetnih barvil in kemičnih konzervansov.</t>
  </si>
  <si>
    <t>Vse jajčne testenine morajo po Pravilniku o kakovosti izdelkov iz žit (Uradni list RS, št. 1/14) vsebovati najmanj 3 jajca, ki se v skladu s predpisi o kakovosti jajc razvrščajo v kategorijo M, ali najmanj 124 g jajčnega melanža ali ustrezno količino jajčnega prahu na 1 kg mlevskih izdelkov.</t>
  </si>
  <si>
    <t>Cimet v skorji, pakiranje do 40 g, lahko pakiranje v vrečki</t>
  </si>
  <si>
    <t>Čičerika v slanici, sterilizirana, brez kemičnih konzervansov, stekleni kozarec ali konzerva, pakiranje do 1 kg</t>
  </si>
  <si>
    <t>Breskov kompot, manj sladek, min 55 % plodu, pasteriziran ali steriliziran, brez kemičnih konzervansov, pakiranje 2 do 4,25 kg</t>
  </si>
  <si>
    <t>Hruškov kompot,  manj sladek,  min 50 % plodu, pasteriziran ali steriliziran, brez kemičnih konzervansov, pakiranje 2 do 4,2 kg</t>
  </si>
  <si>
    <t>Ekstra domača marmelada - marelica, min. 50 g sadnega deleža / 100 g izdelka, brez kemičnih konzervansov in sladil, pakiranje kozarec do 850 g</t>
  </si>
  <si>
    <t>Ekstra domača mešana marmelada, min. 50 g sadnega deleže / 100 g izdelka, brez kemičnih konzervansov in sladil, pakiranje kozarec do 1000 g</t>
  </si>
  <si>
    <t>Ekstra domača marmelada - slivova, min. 50 g sadnega deleže / 100 g izdelka, brez kemičnih konzervansov in sladil, pakiranje kozarec do 850 g</t>
  </si>
  <si>
    <t>Zdrob pšenični, pakiranje do 1 kg</t>
  </si>
  <si>
    <t>Zdrob koruzni - instant, pakiranje 4 - 5 kg ali 4x1 kg</t>
  </si>
  <si>
    <t>Kus kus (iz pšeničnega durum zdroba in moke) – instant, pakiranje do 5 kg</t>
  </si>
  <si>
    <t>Špinačne testenine (široki rezanci,…), pakiranje do 6 kg</t>
  </si>
  <si>
    <t>Grisini palčke z oljčnim oljem, porcijski, pakiranje  60g</t>
  </si>
  <si>
    <t>Paprika rdeča mleta sladka, pakiranje do 1000 g, gastro pakiranje v embalažo, ki omogoča neprodušno zapiranje ali vedro</t>
  </si>
  <si>
    <t>Timijan, pakiranje do 450 g, gastro pakiranje v embalažo, ki omogoča neprodušno zapiranje/dozi</t>
  </si>
  <si>
    <t>Jabolčni kis, pridelan po klasičnem naravnem postopku kisanja iz starih vrst jabolk, 5 %, brez dodanih antioksidantov, pakiranje 1 L</t>
  </si>
  <si>
    <t>Vinski kis 4 %, brez dodanih arom in antioksidantov, pakiranje 1 L</t>
  </si>
  <si>
    <t>Kakav v prahu (grenki), min. 20 % kakavovega masla, pakiranje do 1 kg</t>
  </si>
  <si>
    <t>Jušne kroglice, pakiranje do 1000 g</t>
  </si>
  <si>
    <t>Kokosova moka, pakiranje do 500 g</t>
  </si>
  <si>
    <t>Koruzni vaflji, pakiranje do 120 g</t>
  </si>
  <si>
    <t xml:space="preserve">Pasterizirano mleko, 3,2 do 3,5 % m.m., pakiranje 5 do 10 L </t>
  </si>
  <si>
    <t xml:space="preserve">Bio kvašene blazinice 40 -60 g (pirino mešano pecivo, koruzno mešano pecivo, ovseno mešano pecivo) </t>
  </si>
  <si>
    <t>Bio kvašene blazinice s semeni 40 -60 g, pšenične bele</t>
  </si>
  <si>
    <t>Kefir (fermentirano mleko) sadni,  1,5 do 3,5 % m.m., pakiranje: lonček 150 do 200 g</t>
  </si>
  <si>
    <t>Kefir (fermentirano mleko) sadni,  1,5 do 3,5 % m.m., 500 - 1000 g</t>
  </si>
  <si>
    <t>7. SADNI SOKOVI IN SIRUPI</t>
  </si>
  <si>
    <t>8. ZAMRZNJENI IZDELKI IZ TESTA</t>
  </si>
  <si>
    <t>9. ŽITA, MLEVSKI IZDELKI, TESTNINE</t>
  </si>
  <si>
    <t>10. KRUH, PEKOVSKO PECIVO, KEKSI, SLAŠČIČARSKI IZDELKI</t>
  </si>
  <si>
    <t>11. SPLOŠNO PREHRAMBENO BLAGO</t>
  </si>
  <si>
    <t>12. DIETNA ŽIVILA</t>
  </si>
  <si>
    <t>DIETNA TEMNA ČOKOLADA, deklarirano brez sledi jajc, mleka, in glutena - za dietne sladice</t>
  </si>
  <si>
    <t>Kislo mleko iz homogeniziranega mleka, 3,2 do 3,5 % m.m., pakiranje: lonček 150 do 250g</t>
  </si>
  <si>
    <t xml:space="preserve">Prešana pusta šunka, extra razreda ( kvalitetna in ne pica šunka!) , min. 70 % delež mesa, do 1,3 % soli, v kosu in narezana na rezine  (iz  celih  (integralnih)  kosov  svežega nezmrznjenega nesa, mišičnih  beljakovin  najmanj  16%  in  vode  največ  76%  BREZ dodanih sredstev za vezanje vode, ojačevalcev  arome,  proteinskih  hidrolizatov  in  drugih  dodatnih sestavin.  Lahko  se  uporabi  dodatek  sladkorjev  do  0,5%., razsol(ica),  dišave,  začimbe,  askorbinska kislina ali Na-askorbat do 0,03%. </t>
  </si>
  <si>
    <t>Fuži ali peresniki-  jajčne testenine, pakiranje do 5 kg  ALI  1 do 10 kg</t>
  </si>
  <si>
    <t>Peresniki - pšenični BREZ JAJC, pakiranje do 1 kg</t>
  </si>
  <si>
    <t>Sterilizirano  mleko z okusom čokolade (najmanj 0,5 % dodanega kakava  ali  čokolade(kratkotrajna sterilizacija), 3,2 do 3,5 % m.m., pakiranje 0,2 L, dodana slamica</t>
  </si>
  <si>
    <t>Sterilizirano  mleko z okusom vanilije (najmanj 0,5 % dodanega kakava  ali  čokolade(kratkotrajna sterilizacija), 3,2 do 3,5 % m.m., pakiranje 0,2 L, dodana slamica</t>
  </si>
  <si>
    <t>Čokolada v prahu, min 36 % kakavovih delcev, pakiranje do 1 kg   sestavine: Sladkor, kakavova masa, dekstroza, emulgator (sončnični lecitin). Lahko vsebuje sledi lupinastega sadja, mleka in pšeničnih beljakovin. Kakavovi deli min. 36 %.</t>
  </si>
  <si>
    <t>Pašteta jetrna, največ 35 % maščob, vsebnost jeter v končnem izdelku najmanj 15 %, brez konzervansov, do 250g</t>
  </si>
  <si>
    <t>Paradižnik - pelat olupljeni v kockah, steriliziran, brez kemičnih konzervansov,  pakiranje do 1 kg</t>
  </si>
  <si>
    <t>Žepki s sadnim nadevom, do 60 g / kos, vsebnost transmaščobnih kislin pod 2 %, pakirano 1 do 5 kg</t>
  </si>
  <si>
    <t>Bio riž, paraboiled, pakirano do 1 kg</t>
  </si>
  <si>
    <t>Vodni vlivanci (durum moka in voda) - zakuha, pakiranje do 2 kg</t>
  </si>
  <si>
    <t>Zamrznjen jabolčni zavitek iz listnatega testa, štruca, teže 1 kg</t>
  </si>
  <si>
    <t>Jedilno, rafinirano, sončično olje 100 %, pakiranje 10 L</t>
  </si>
  <si>
    <t>Čaj sadni, filter vrečke, gastro pakiranje do 100g</t>
  </si>
  <si>
    <t xml:space="preserve">Bio čaj divja češnja, pakiranje od 400 do 1 kg </t>
  </si>
  <si>
    <t>Origano, zamrznjeno sušen, pakiranje do 100 g</t>
  </si>
  <si>
    <t xml:space="preserve">Sadna rezina z okusom slive, d0 40g </t>
  </si>
  <si>
    <t>Alkoholni kis 9 %, pakiranje 5 L</t>
  </si>
  <si>
    <t>Sladkor mleti, pakiranje od 0,5 kg do 1kg</t>
  </si>
  <si>
    <t xml:space="preserve">Želatina, v prahu, pakiranje do 100 g </t>
  </si>
  <si>
    <t>Bela čokolada (manner ali enakovredno) 200 g</t>
  </si>
  <si>
    <t xml:space="preserve">Poltrdi polnomastni sir brez lizocima iz jajc, primeren za alergike na jajca, 35 do 45 % m.m., pakiran v kontrolirani atmosferi, pakiranje 300 do 600 g </t>
  </si>
  <si>
    <t>Francoski rogljič maslen, 50 do 70 g / kos, vsebnost masla min 6%, vsebnost transmaščobnih kislin pod 2 %, brez umetnih barvil, ojačevalcev okusa, pakirano 1 do 5 kg</t>
  </si>
  <si>
    <t>Francoski rogljič, dvobarvni 50 do 70 g / kos, vsebnost transmaščobnih kislin pod 2 %,  brez umetnih barvil, konzervansov, ojačevalcev okusa, pakirano 1 do 5 kg</t>
  </si>
  <si>
    <t>Francoski rogljič mini, s čokoladno-lešnikovim nadevom min.10%, vsebnost transmaščobnih kislin pod 2 %, pakirano do 1 kg</t>
  </si>
  <si>
    <t>Sveže testenine iz pšenične moke - ravioli, polnjeni s skuto in sirom, min. 50% nadeva  na težo gotovega izdelka, pakiranje do 5 kg</t>
  </si>
  <si>
    <t>Sveže testenine iz pšenične moke - ravioli, polnjeni s skuto in špinačo, min. 50% nadeva  na težo gotovega izdelka, pakiranje do 5 kg</t>
  </si>
  <si>
    <t>Žitna kava - Instant mešanica z ekstraktom kavnega nadomesta za žitno kavo, ekstrakt kavnega nadomstka v prahu (ječmen, ječmenov slad, cikorja) 15%, pakirano do 400g</t>
  </si>
  <si>
    <t>Probiotični jogurt 1,0 do 3,5 % m.m., pakiranje 150 do 1000 g</t>
  </si>
  <si>
    <t>SEITAN, SEITANOV HAŠE (z začimbami, za polpete, rižote, testenine), pakirano do 200g</t>
  </si>
  <si>
    <t>Sir za žar, poltrdi sir, min.40% mlečne maščobe v suhi snovi, BREZ KONZERVANSOV, vakuumsjo pakirano do 250g</t>
  </si>
  <si>
    <t>Trdi sir (PARMEZAN), polnomasten (45%mm), drobno riban, pakiranje do 1000g</t>
  </si>
  <si>
    <t xml:space="preserve">Sveži polnomastni sir v slanici (mocarela) štruca,  min. 40 % m.m. v suhi snovi, pakiranje do 1kg  </t>
  </si>
  <si>
    <t>Sir za žar z drobnjakom, poltrdi sir, z  min.40% mlečne maščobe v suhi snovi, BREZ KONZERVANSOV, vakuumsjo pakirano do 250g</t>
  </si>
  <si>
    <t>Tofu, pasterizirano, vakumsko pakirano do 200g</t>
  </si>
  <si>
    <t>Vegi valjčki, (soja, seitan, začimbe) pakirano do 200g</t>
  </si>
  <si>
    <t>Vegertarjanska klobasa za kuhanje ali pečenje, pakirano do 150g</t>
  </si>
  <si>
    <t>Drobljenec (pripravek iz pšeničnih in sojinih belajkovin kot nadomestek mletega mesa za bolonese, polnejene parike, sarme…) pakirano do 250g</t>
  </si>
  <si>
    <t>Mesna pašteta brez dodanih mlečnih beljakovin (sledovi so dopustni)</t>
  </si>
  <si>
    <t>Poltrdi sir GAUDA, min. 45 % m.m. v suhi snovi, zorjen v foliji, brez dodanih konzervansov, pakiranje do 3 kg</t>
  </si>
  <si>
    <t>Poltrdi sir EDAMEC, min. 45 % m.m. v suhi snovi, zorjen v foliji, brez dodanih konzervansov, pakiranje do 3 kg</t>
  </si>
  <si>
    <t>Poltrdi sir EDAMEC, min. 45 % m.m. v suhi snovi,  zorjen v foliji, brez dodanih konzervansov,  pakiranje 300  do 600 g</t>
  </si>
  <si>
    <t>Poltrdi sir TRAPIST, min. 45 % m.m. v suhi snovi, zorjen v foliji,  brez dodanih konzervansov, pakiranje do 3 kg</t>
  </si>
  <si>
    <t>Trajno mleko DEKLARIRANO BREZ LAKTOZE, 1,5 do 3,5 % m.m., kratkotrajna sterilizacija, pakiranje 1 L</t>
  </si>
  <si>
    <t>Poltrdi polnomastni sir DEKLARIRAN BREZ LAKTOZE, min. 35 % m.m., vakumsko pakiranje 300 do 600 g</t>
  </si>
  <si>
    <t>Sadna skuta, različni okusi,min.18% sadnega pripravka, brez arom, barvil, brez laktoze, min.18% sadnega pripravka, lonček do 120g</t>
  </si>
  <si>
    <t>Sadni jogurt, z večjimi koščki sadja,sadni pripravek min.20%,  vsebnost sladkorja do 10 g / 100 g,brez konzervansov, barvil, umetnih sladil in drugih aditivov; pakiranje 100 do 150 g</t>
  </si>
  <si>
    <t>Sadni jogurt različni okusi, vsebuje vsaj 10 % sadja ali sadnega pripravka, vsebnost sladkorja do 12 g / 100 g,  2,5 do 3,5 % m.m., brez konzervansov, umetnih sladil in drugih aditivov; pakiranje: lonček do 150</t>
  </si>
  <si>
    <t xml:space="preserve">Sveži polnomastni sir v slanici (mocarela), kroglice,  min. 40 % m.m. v suhi snovi, pakiranje do 1 kg  </t>
  </si>
  <si>
    <t>Sveži sir mascarpone, pasterizirana smetana, pakiranje od 1 do 5 kg</t>
  </si>
  <si>
    <t xml:space="preserve">Jabolčni sok, bistri, 100 % sadni delež, brez dodanega sladkorja, umetnih sladil in arom ter kemičnih konzervansov, pakiranje 1 L, pokrovček na navoj </t>
  </si>
  <si>
    <t>Motni jabolčni sok iz sveže stisnjenih jabolk, sadni delež: 100 %, pasteriziran,</t>
  </si>
  <si>
    <t>Kus kus polnozrnati – instant, pakiranje 250g do 1kg</t>
  </si>
  <si>
    <t>Kosmiči čokoladne kroglice ali školjkice, pakiranje do 1 kg</t>
  </si>
  <si>
    <t xml:space="preserve">Riževi kosmiči, kvalitete Rižolino ali enakovredno pakiranje do 200 g </t>
  </si>
  <si>
    <t>Bio planinski čaj,  (mešanica šipka, limonske trave, mete, kamilice,bezga…), pakiranje od 400 do 1 kg</t>
  </si>
  <si>
    <t xml:space="preserve">Bio čaj za otroke, (mešanica janeža komarčka, kumine,  kamilice…), pakiranje do 1,5 kg </t>
  </si>
  <si>
    <t>Pečene zamrznjene palačinke, porcijske, do 80 g / kos, pakiranje 1 do 2 kg</t>
  </si>
  <si>
    <r>
      <rPr>
        <sz val="9"/>
        <rFont val="Arial Narrow"/>
        <family val="2"/>
        <charset val="238"/>
      </rPr>
      <t>Idrijski žlikrofi, krompirjevi, zamrznjeno, pakiranje 1kg</t>
    </r>
    <r>
      <rPr>
        <sz val="9"/>
        <color rgb="FFFF0000"/>
        <rFont val="Arial Narrow"/>
        <family val="2"/>
        <charset val="238"/>
      </rPr>
      <t xml:space="preserve"> </t>
    </r>
  </si>
  <si>
    <r>
      <rPr>
        <sz val="9"/>
        <rFont val="Arial Narrow"/>
        <family val="2"/>
        <charset val="238"/>
      </rPr>
      <t>Sojini</t>
    </r>
    <r>
      <rPr>
        <sz val="9"/>
        <color rgb="FFFF0000"/>
        <rFont val="Arial Narrow"/>
        <family val="2"/>
        <charset val="238"/>
      </rPr>
      <t xml:space="preserve"> </t>
    </r>
    <r>
      <rPr>
        <sz val="9"/>
        <color theme="1"/>
        <rFont val="Arial Narrow"/>
        <family val="2"/>
        <charset val="238"/>
      </rPr>
      <t>polpeti, porcijski, do 60 g / kos, pakiranje 1 do 2 kg</t>
    </r>
  </si>
  <si>
    <r>
      <rPr>
        <sz val="9"/>
        <rFont val="Arial Narrow"/>
        <family val="2"/>
        <charset val="238"/>
      </rPr>
      <t>Žitni p</t>
    </r>
    <r>
      <rPr>
        <sz val="9"/>
        <color theme="1"/>
        <rFont val="Arial Narrow"/>
        <family val="2"/>
        <charset val="238"/>
      </rPr>
      <t>olpeti (teža do 60 g), pakirano do 1 do 2 kg</t>
    </r>
  </si>
  <si>
    <t xml:space="preserve">4.2. sklop: BIO KOKOŠJA JAJCA:  </t>
  </si>
  <si>
    <t>Bio piščančji file, BKK, v kosu ali narezano kocke 1,5 x 1,5 cm, ali zrezki 60 do 70 g</t>
  </si>
  <si>
    <t>Svinjski file (laks kare), očiščeno,  I.kategorija</t>
  </si>
  <si>
    <t>Svinjski vrat svež, BK, I.kategorija</t>
  </si>
  <si>
    <t xml:space="preserve">Pečen pršut, extra razreda (iz celega izkoščičenega prašičjega stegna ne sestavljeno iz koščkov - oblikovano meso), v kosu ali narezan na rezine 15g do 20 g / kos  </t>
  </si>
  <si>
    <t>Suho meso – prekajena svinjska vratovina, max 2,5 % soli</t>
  </si>
  <si>
    <r>
      <t xml:space="preserve">Suho meso - prekajena šunka, pasterizirana mesnina sestavljena iz integralnih (celih) kosov svinjskega mesa z vidno strukturo, brez zrezanega mesa, maščobnega tkiva, kože, drobovine, </t>
    </r>
    <r>
      <rPr>
        <b/>
        <sz val="9"/>
        <rFont val="Arial Narrow"/>
        <family val="2"/>
        <charset val="238"/>
      </rPr>
      <t>brez luknjic in izceje</t>
    </r>
    <r>
      <rPr>
        <sz val="9"/>
        <rFont val="Arial Narrow"/>
        <family val="2"/>
        <charset val="238"/>
      </rPr>
      <t>, z manj dodanimi adiditvi (brez različnih hidrokoloidov, karagenan, ksantan, gelan, različne gume) lahko lahko samo konzervans natrijev nitrit E250 ali kalijev nitrat, brez dodane vode, vsebnost beljakovin nad 16g /100g izdelka, pakirana vakuumsko</t>
    </r>
    <r>
      <rPr>
        <b/>
        <sz val="9"/>
        <rFont val="Arial Narrow"/>
        <family val="2"/>
        <charset val="238"/>
      </rPr>
      <t xml:space="preserve"> v kosu</t>
    </r>
    <r>
      <rPr>
        <sz val="9"/>
        <rFont val="Arial Narrow"/>
        <family val="2"/>
        <charset val="238"/>
      </rPr>
      <t xml:space="preserve">  do 1 kg </t>
    </r>
  </si>
  <si>
    <t>Bio surovo maslo 1.vrste, min 82% m.m., pakiranje do 500 g</t>
  </si>
  <si>
    <t>Bio jogurt, navadni, 3,0 do 3,5 % m.m., pakiranje do 180 g</t>
  </si>
  <si>
    <t xml:space="preserve">Bio sadna skuta, sadni pripravek min 10%, naravne arome, lonček, do 80 g </t>
  </si>
  <si>
    <t>Bio sladka smetana, pakiranje do 1Lg</t>
  </si>
  <si>
    <t>Bio jogurt, sadni / zelenjavni, iz pasteriziranega mleka, sadna baza min 10%, 3,0 do  3,5 % m.m., pakiranje do 180 g</t>
  </si>
  <si>
    <t xml:space="preserve">Biskvitna rezina polnjena s sadnim polnilom, različni okusi , brez glutena, brez pšenice, brez mleka, brez jajc, brez kvasa in brez soje, pakirano  porcijsko </t>
  </si>
  <si>
    <t xml:space="preserve">Žitna rezina s čokolado,  brez glutena, do 40g, </t>
  </si>
  <si>
    <t>Nadomestek mlečne čokolade, brez glutena, do 100g</t>
  </si>
  <si>
    <t>Nadomestek temne čokolade, brez glutena  do 100g</t>
  </si>
  <si>
    <t>Nadomestek mlečne čokolade, različne otroške oblike, brez glutena, do 130g</t>
  </si>
  <si>
    <t xml:space="preserve">Pekovsko pecivo različnih oblik -  štručke, brez glutena (kakovost Schar ali podobno), 40 do 60 g / kos </t>
  </si>
  <si>
    <t>SKUPAJ  VREDNOST SKLOPA 9.3.</t>
  </si>
  <si>
    <t>Koruzne testenine z zelenjavo, školjke, pakirano do 500g</t>
  </si>
  <si>
    <t>Kosmiči s sadjem, brez dodanega sladkorja, pakiranje do 300g</t>
  </si>
  <si>
    <t>Čokoladni ovseni kosmiči, brez jajc, mleka, glutena, pakirano do 1kg</t>
  </si>
  <si>
    <t>Vegetarijanska šunka iz sojinih in jajčnih beljakovin, brez laktoze, pakirano vakuum do 200g</t>
  </si>
  <si>
    <t>Veganske rezine (narezek) s papriko, pakirano do 100g</t>
  </si>
  <si>
    <t>Kosmiči polnozrnati kakavovi, brez glutena, brez pšenice, brez mleka, brez jajc, brez kvasa in brez soje, brez GSO, pakiranje do 300g</t>
  </si>
  <si>
    <t>Kosmiči koruzni, brez dodanega sladkorja, brez glutena, mleka in jajc  , pakirano do 500g</t>
  </si>
  <si>
    <t xml:space="preserve">Kosmiči  riževi, brez glutena, mleka in jajc  (kakovost Schar ali enakovredno) </t>
  </si>
  <si>
    <t xml:space="preserve">Francoski polnozrnati rogljič, brez polnila, do 50 g       </t>
  </si>
  <si>
    <t>Mešanica za utrjevanje stepene smetane (Kremfix), pakiranje do 200g</t>
  </si>
  <si>
    <t xml:space="preserve">Žitno mlečna kašica - instant kosmiči iz žitaric, sadja in mleka (sadni kosmiči), kvalitete Frutolino ali enakovredno, pakiranje do 200 g </t>
  </si>
  <si>
    <t xml:space="preserve">Žitno kašica - instant kosmiči iz žitaric in bele čokolade, enekovredno Vanilino, pakiranje do 200 g </t>
  </si>
  <si>
    <t>Žepek skutin,  do 60 g</t>
  </si>
  <si>
    <t xml:space="preserve">Ribja pašteta brez mlečnih beljakovin,  min. 45 % tunine, z manj maščobe do 20 g/100 g izdelka, brez dodatnih aditivov (ksantan gumi (E 415) in ojačevalca okusa mononatrijev glutamat (E 621), konzerviran s postopkom sterilizacije, pakirano do 100 g </t>
  </si>
  <si>
    <t>Avokado, razred I.</t>
  </si>
  <si>
    <t>SKUPAJ VREDNOST SKLOPA 5.7.</t>
  </si>
  <si>
    <t>Bio mleko z okusom (različni), pripravka min. 3 %,  od 10-12g sladkorja, pasterizirano, min 3,2 m.m., pakiranje 1000 ml</t>
  </si>
  <si>
    <t>Bio mleko z okusom (različni okusi), pripravka min. 3 % , z manj sladkorja (do 12%), pasterizirano, min 3,2 m.m., pakiranje do 150 ml</t>
  </si>
  <si>
    <t>Bio kefir, sadni-zelenjavni, 3,0 do 3,5 m.m., pakiranje 150 do 180 g</t>
  </si>
  <si>
    <t>Bio jogurt s kosmiči, 3,0 do 3,5 % m.m., pakiranje do 180 g</t>
  </si>
  <si>
    <t>Bio mladi goveji ledveni del hrbta BK, dobro uležano meso, v kosu ali narezan</t>
  </si>
  <si>
    <t xml:space="preserve">Bio telečja hrenovka, min 65% telečje meso, slanina,  v naravnem bio ovoju, brez aditivov, konzervansov in ojačevalcev okusov, 60 do 70g </t>
  </si>
  <si>
    <t>Bio goveja hrenovka, min 90 % govedine, z rastlinskim oljem, brez dodane svinjine, brez alergenov, v naravnem bio ovoju, brez aditivov, konzervansov in ojačevalcev okusov, 60 do 70 g</t>
  </si>
  <si>
    <t>Bio suha salama, krško-poljska, rezano in vakuumsko pakiranje</t>
  </si>
  <si>
    <t>Bio suha salama, goveja, reazano in vakuumsko pakiranje</t>
  </si>
  <si>
    <t>Pinjole, pakiranje 500g</t>
  </si>
  <si>
    <t>Mandlji, nastrgani v lističih, razred I, pakiranje do 500 g</t>
  </si>
  <si>
    <t>Čokoladne mrvice, pakiranje do 200g</t>
  </si>
  <si>
    <t xml:space="preserve">Žitna rezina s sadjem, brez glutena in brez jajc, pakirano do 40g, </t>
  </si>
  <si>
    <t xml:space="preserve">Sadno - žitna rezina z jogurtovim ali čokoladnim oblivom, različni okusi (jagoda, marelica, gozdni sadeži, višnja),  jogurtov obliv min. 33% in  min 38% sadnega deleža, maksimalno 35g sladkorja /100g živila,  različni okusi (jagoda, marelica, gozdni sadeži, višnja), pakiranje 30  g </t>
  </si>
  <si>
    <t>Temni toast brez glutena, mleka in jajc</t>
  </si>
  <si>
    <t>Toast iz riža in koruze, brez glutena, mleka in jajc (Schar ali enakovredno)</t>
  </si>
  <si>
    <t>Mortadela, narezana na rezine 15 g / kos</t>
  </si>
  <si>
    <t>Kokošja jajca A razred (masa jajca 63 do 72 g), talna reja, velikost L, pakirana po 10 do 30 kom.</t>
  </si>
  <si>
    <t>Bio kokošja jajca (kategorija 0), A razred, velikost L, masa jajca 63 do 72 g, pakirana po 10 do 30 kom</t>
  </si>
  <si>
    <t>Čaj sadni z okusom malina,  filter vrečke,  gastro pakiranje do 1 kg</t>
  </si>
  <si>
    <t>Čaj z okusom breskev, filter vrečke, gastro pakiranje do 1 kg</t>
  </si>
  <si>
    <t>Čaj z okusom vrtni sadeži, filter vrečke, gastro pakiranje do 1 kg</t>
  </si>
  <si>
    <t>Čaj z okusom divja češnja, filter vrečke, gastro pakiranje do 1 kg</t>
  </si>
  <si>
    <t>Čaj z okusom gozdni sadeži, filter vrečke, gastro pakiranje do 1 kg</t>
  </si>
  <si>
    <t>Čaj z okusom jagoda - vanilija, filter vrečke, gastro pakiranje do 1 kg</t>
  </si>
  <si>
    <t>5. SVEŽE SADJE IN ZELENJAVA</t>
  </si>
  <si>
    <t>4. JAJCA</t>
  </si>
  <si>
    <t>3. RIBE IN KONZERVIRANE RIBE</t>
  </si>
  <si>
    <t>2. MESO IN MESNI IZDELKI</t>
  </si>
  <si>
    <t>1. MLEKO IN MLEČNI IZDELKI</t>
  </si>
  <si>
    <t>6. ZAMRZNJENA IN KONZERVIRANA ZELENJAVA IN SADJE</t>
  </si>
  <si>
    <t>Ponudnik mora ponuditi prehrambeno blago točno zahtevanih lastnosti, sicer bo njegova ponudba izločena kot neprimerna.</t>
  </si>
  <si>
    <t>5.1. sklop:  SVEŽA ZELENJAVA</t>
  </si>
  <si>
    <t>5.2. sklop:  ŽIVILA IZ SHEM KAKOVOSTI (brez eko živil): KROMPIR (npr. integriran)</t>
  </si>
  <si>
    <t>5.3. sklop: EKO ZELENJAVA</t>
  </si>
  <si>
    <t>5.4. sklop:  SADJE</t>
  </si>
  <si>
    <t>Tortica - čokoladna, kos 50 do 80 g</t>
  </si>
  <si>
    <t>Tortica - sadna, kos 50 do 80 g</t>
  </si>
  <si>
    <t>SKUPAJ  VREDNOST SKLOPA 10.8.</t>
  </si>
  <si>
    <t>Solata mehkolistna, razred I</t>
  </si>
  <si>
    <t>Solata krhkolistna (ledenka, kristalka, berivka, gentile…), razred I</t>
  </si>
  <si>
    <t>Solata trda (endivja), razred I</t>
  </si>
  <si>
    <t>Mandarine, klementine, mandore, razred I</t>
  </si>
  <si>
    <t>Sterilizirane sardine v rastlinskem ali sončničnem olju, pakiranje 80 do 150 g</t>
  </si>
  <si>
    <t>Sterilizirani koščki lososa v naravnem soku, pakirano do 200 g</t>
  </si>
  <si>
    <t>Bio suhe slive, brez koščic 200-500g</t>
  </si>
  <si>
    <t>Bio suhe marelice, 150-500g</t>
  </si>
  <si>
    <t>Bio suhe fige 150 - 500g</t>
  </si>
  <si>
    <t>Bio rozine, 150-500g</t>
  </si>
  <si>
    <t>Paradižnik - pelati olupljeni, steriliziran, brez kemičnih konzervansov,  pakiranje 0,4 do 1 kg</t>
  </si>
  <si>
    <t>Rdeča pesa, pasterizirana, narezana na rezine debeline  1 do 2 mm, brez kemičnih konzervansov in sladil, min. 60 % plodu, v kozarcu, pakiranje do 1.000 g</t>
  </si>
  <si>
    <t>Breskov kompot, manj sladek, min 53 % plodu, pasteriziran ali steriliziran, brez kemičnih konzervansov, v kozarcu, pakiranje do 1000 g</t>
  </si>
  <si>
    <t xml:space="preserve">Slivov pekmez, oslajen, brez kemičnih konzervansov, pakiranje do 800 g </t>
  </si>
  <si>
    <t>Pomarančni sok, 100 % pomarančni sok iz zgoščenega pomarančnega soka, brez dodanega sladkorja, umetnih sladil, barvil in arom ter kemičnih konzervansov, pakiranje 1 L</t>
  </si>
  <si>
    <t>Lešniki, praženi, razred I, pakiranje do 1000 g</t>
  </si>
  <si>
    <t>Indijski oreščki, razred I, pakiranje do 1000 g</t>
  </si>
  <si>
    <t>Mandlji, olupljeni, razred I, pakiranje do 1000 g</t>
  </si>
  <si>
    <t>Brazilski oreščki, razred I, pakiranje do 1000 g</t>
  </si>
  <si>
    <t>Orehova jedrca - polovice, razred I,pakiranje do 1000 g</t>
  </si>
  <si>
    <t>Suhi hruškovi krhlji, brez konzervansov, razred I, pakiranje do 1000 g</t>
  </si>
  <si>
    <t>Suhi jabolčni krhlji brez konzervansov, razred I, pakiranje do 1000 g</t>
  </si>
  <si>
    <t>Višnjev kompot (brez koščic), manj sladek, min 50 % plodu, pasteriziran ali steriliziran, brez kemičnih konzervansov, v steklenem kozarcu, pakiranje od 500 g do 5 kg</t>
  </si>
  <si>
    <t>Ekstra domača marmelada - marelica, min. 50 g sadnega deleža / 100 g izdelka, brez kemičnih konzervansov in sladil, pakiranje od 850g do 3 kg</t>
  </si>
  <si>
    <t xml:space="preserve">Nektar breskev, min 50% breskove kaše, umetnih sladil in arom ter kemičnih konzervansov, pakiranje 1L </t>
  </si>
  <si>
    <t xml:space="preserve">Pšenična moka tipa 400 - gladka, pakiranje do 5 kg </t>
  </si>
  <si>
    <t xml:space="preserve">Zdrob koruzni, pakiranje do 5 kg </t>
  </si>
  <si>
    <t>Bio riž (100 % ekološko pridelane sestavine, brušen, beli, okroglozrnati- za mlečni riž), 0,8-3 kg</t>
  </si>
  <si>
    <t>Žitna kašica - instant kosmiči iz keksov in mleka, kvalitete keksolino, pakiranje do 500g</t>
  </si>
  <si>
    <t>Koruzni kosmiči, vlaknin več kot 4,2g / 100g izdelka, brez dodanega sladkorja,  pakiranje do 1000 g</t>
  </si>
  <si>
    <t>Rezanci fidelini - jušna zakuha, sušene jajčne testenine, PŠENIČNI durum zdrob, JAJCA minimalno 12%, pakiranje do 1 kg</t>
  </si>
  <si>
    <t>Kodrasti široki rezanci -  pšenične testenine, pakiranje od 2 kg do 10 kg</t>
  </si>
  <si>
    <t>Špageti polnozrnati, pakiranje do 1 kg</t>
  </si>
  <si>
    <t>Špageti, sredenj debeli - jajčne pšenične testenine, pakiranje do 10 kg</t>
  </si>
  <si>
    <t>Ajdove testenine (široki rezanci,….), pakiranje do 2 kg</t>
  </si>
  <si>
    <t xml:space="preserve">Zeliščni čaj,  brez konzervansov in um.arom, filter vrečke, gastro pakiranje do 1 kg  (mešanica janež, komarček, kamilica, kumina),  brez konzervansov in um.arom, filter vrečke, gastro pakiranje do 1 kg  </t>
  </si>
  <si>
    <t>Otroški čaj (janež, komarček, kamilica, kumina), filter vrečke, pakiranje do 100g</t>
  </si>
  <si>
    <t>Lovorjev list, pakiranje do 100 g</t>
  </si>
  <si>
    <t>Curry, pakiranje do 190 g</t>
  </si>
  <si>
    <t>Kardamom, pakiranje do 159 g, lahko pakiranje v vrečki</t>
  </si>
  <si>
    <t>Kurkuma, pakiranje do 190 g</t>
  </si>
  <si>
    <t>Klinčki mleti, pakiranje do 160 g</t>
  </si>
  <si>
    <t>Majaron, pakiranje do 85 g</t>
  </si>
  <si>
    <t>Rožmarin rezan, pakiranje do 150 g</t>
  </si>
  <si>
    <t>Šetraj, pakiranje do 290 g, lahko pakiranje v vrečki</t>
  </si>
  <si>
    <t>Kremin, krema v prahu za kremne rezine, pakiranje 0,5 do 1,2 kg, enakovredno Kremin Dr. Oetker</t>
  </si>
  <si>
    <t>Mineralna voda 1 - 1,5 L</t>
  </si>
  <si>
    <t>Prava kava, mleta, črna, pakiranje 100 do 250 g, min 75 % Arabica in 25 % Robusta, Barcaffe ali enakovredno</t>
  </si>
  <si>
    <t>Sojini koščki, kosmiči,  pakiranje do 0,5 kg</t>
  </si>
  <si>
    <t>Korneti, pakiranje 40 do 300 g</t>
  </si>
  <si>
    <t xml:space="preserve">Rižev puding, vanilija, čokolada/kakav, pakiranje 100 do 140 g </t>
  </si>
  <si>
    <t>Kokosov sladoled brez glutena, mleka in jajc (okus mango ali ananas), pakiranje do 1000 ml</t>
  </si>
  <si>
    <t xml:space="preserve">Moka brez glutena za pecivo ali večnamenska moka (kakovost Schar ali enakovredno), pakiranje do 1 kg </t>
  </si>
  <si>
    <t>Kokosovo olje, ekstra deviško, pakiranje do 0,7 L</t>
  </si>
  <si>
    <t>Kokosovo maslo/mast, brez glutena, soje in jajc</t>
  </si>
  <si>
    <t>Puding v prahu, okus karamela ali mandelj ali jagoda, deklariran brez alergenov (lahko vsebuje sledove sezama, gorčice in sojinega lecitina), pakiranje 30 do 60 g (za 0,5 l pudinga)</t>
  </si>
  <si>
    <t xml:space="preserve">Pekovsko pecivo različnih oblik - bombete, brez glutena (kakovost Schar ali podobno), 40 do 75 g / kos </t>
  </si>
  <si>
    <t>Pekovsko pecivo različnih oblik -   brez glutena (kakovost Schar ali podobno), 40 do 60 g / kos</t>
  </si>
  <si>
    <t xml:space="preserve">3.2. sklop: SVEŽE RIBE - ekstra kategorija svežosti! </t>
  </si>
  <si>
    <t xml:space="preserve">3.3. sklop : KONZERVIRANE RIBE  </t>
  </si>
  <si>
    <t>6.1. sklop:  ZAMRZNJENA ZELENJAVA IN SADJE:</t>
  </si>
  <si>
    <t xml:space="preserve">BIO sok jabolko-korenje 0,75l                          </t>
  </si>
  <si>
    <r>
      <t>Pečene zamrznjene</t>
    </r>
    <r>
      <rPr>
        <b/>
        <sz val="9"/>
        <rFont val="Arial Narrow"/>
        <family val="2"/>
        <charset val="238"/>
      </rPr>
      <t xml:space="preserve"> ajdove palačinke, </t>
    </r>
    <r>
      <rPr>
        <sz val="9"/>
        <color theme="1"/>
        <rFont val="Arial Narrow"/>
        <family val="2"/>
        <charset val="238"/>
      </rPr>
      <t>porcijske, do 80 g / kos, pakiranje od 1 do 2 kg</t>
    </r>
  </si>
  <si>
    <r>
      <rPr>
        <b/>
        <sz val="9"/>
        <rFont val="Arial Narrow"/>
        <family val="2"/>
        <charset val="238"/>
      </rPr>
      <t>Mufini, pečeni in zamrznjeni,</t>
    </r>
    <r>
      <rPr>
        <sz val="9"/>
        <rFont val="Arial Narrow"/>
        <family val="2"/>
        <charset val="238"/>
      </rPr>
      <t xml:space="preserve"> porcijski do 50 g / kos</t>
    </r>
  </si>
  <si>
    <r>
      <t>Piščančja stegna, BKK, razred kakovosti A,</t>
    </r>
    <r>
      <rPr>
        <b/>
        <sz val="9"/>
        <color theme="9" tint="-0.249977111117893"/>
        <rFont val="Arial Narrow"/>
        <family val="2"/>
        <charset val="238"/>
      </rPr>
      <t xml:space="preserve"> </t>
    </r>
    <r>
      <rPr>
        <sz val="9"/>
        <color theme="9" tint="-0.249977111117893"/>
        <rFont val="Arial Narrow"/>
        <family val="2"/>
        <charset val="238"/>
      </rPr>
      <t>70-90g/kos</t>
    </r>
  </si>
  <si>
    <t>Koruza – sladka, zrnje, sterilizirana, brez kemičnih konzervansov, pakiranje do 4200 g</t>
  </si>
  <si>
    <t>Paradižnikov koncentrat – dvojni, steriliziran, min. 28 % suhe snovi, brez kemičnih konzervansov,  pakiranje 2 do 4,5 kg</t>
  </si>
  <si>
    <t>Paradižnik - pelat olupljeni v kockah, steriliziran, brez kemičnih konzervansov,  pakiranje od 400g do 3 kg</t>
  </si>
  <si>
    <t>Rdeča pesa, pasterizirana, narezana na rezine debeline 1 do 2 mm, brez kemičnih konzervansov in sladil, min. 60 % plodu, pakiranje 3 do 5kg</t>
  </si>
  <si>
    <t>Sadna solata, min 50 % plodu, pasterizirana ali sterilizirana, pakiranje 700 g do 4,2 kg</t>
  </si>
  <si>
    <t>Bio probiotični smoothie, (sadni, zelenjavni), do 150g</t>
  </si>
  <si>
    <t>Bio kefir, 3,0 do 3,5 m.m., pakiranje 150 do 180 g, iz kefirnega zrna</t>
  </si>
  <si>
    <t>Bio kefir, sadni, 3,0 do 3,5 m.m., pakiranje 150 do 180 g, iz kefirnega zrna</t>
  </si>
  <si>
    <t>Riževa smetana za kuhanje, pakiranje do 250 ml</t>
  </si>
  <si>
    <r>
      <t>Zašinek ali suhi vrat ali budjola,</t>
    </r>
    <r>
      <rPr>
        <b/>
        <sz val="9"/>
        <color theme="9" tint="-0.249977111117893"/>
        <rFont val="Arial Narrow"/>
        <family val="2"/>
        <charset val="238"/>
      </rPr>
      <t xml:space="preserve"> iz sheme kakovosti</t>
    </r>
    <r>
      <rPr>
        <sz val="9"/>
        <color theme="9" tint="-0.249977111117893"/>
        <rFont val="Arial Narrow"/>
        <family val="2"/>
        <charset val="238"/>
      </rPr>
      <t xml:space="preserve"> (brez eko živil - npr. zaščitena geografska označba),  vsebnost soli max 4,4%, narezan na rezine, vakumsko pakiran</t>
    </r>
  </si>
  <si>
    <r>
      <t xml:space="preserve">Sušen pršut </t>
    </r>
    <r>
      <rPr>
        <b/>
        <sz val="9"/>
        <color theme="9" tint="-0.249977111117893"/>
        <rFont val="Arial Narrow"/>
        <family val="2"/>
        <charset val="238"/>
      </rPr>
      <t>iz sheme kakovost</t>
    </r>
    <r>
      <rPr>
        <sz val="9"/>
        <color theme="9" tint="-0.249977111117893"/>
        <rFont val="Arial Narrow"/>
        <family val="2"/>
        <charset val="238"/>
      </rPr>
      <t>i (brez eko živil - npr. zaščitena geografska označba), vakumsko pakiranje, narezan na rezine</t>
    </r>
  </si>
  <si>
    <r>
      <t xml:space="preserve">Klobasa za kuhanje, </t>
    </r>
    <r>
      <rPr>
        <b/>
        <sz val="9"/>
        <color theme="9" tint="-0.249977111117893"/>
        <rFont val="Arial Narrow"/>
        <family val="2"/>
        <charset val="238"/>
      </rPr>
      <t>iz sheme kakovosti,</t>
    </r>
    <r>
      <rPr>
        <sz val="9"/>
        <color theme="9" tint="-0.249977111117893"/>
        <rFont val="Arial Narrow"/>
        <family val="2"/>
        <charset val="238"/>
      </rPr>
      <t xml:space="preserve"> (brez eko živil - npr. zaščitena geografska označba)</t>
    </r>
  </si>
  <si>
    <r>
      <t>BIO sok</t>
    </r>
    <r>
      <rPr>
        <b/>
        <sz val="9"/>
        <color rgb="FF00B050"/>
        <rFont val="Arial Narrow"/>
        <family val="2"/>
        <charset val="238"/>
      </rPr>
      <t xml:space="preserve"> jabolko, breskev, korenje,</t>
    </r>
    <r>
      <rPr>
        <sz val="9"/>
        <color rgb="FF00B050"/>
        <rFont val="Arial Narrow"/>
        <family val="2"/>
        <charset val="238"/>
      </rPr>
      <t xml:space="preserve"> 100 % sd, 0,2 l</t>
    </r>
  </si>
  <si>
    <t>Bio mufin, manj sladek (z dodanim: korenjem , gozdni sadeži, čokoladni)  60g</t>
  </si>
  <si>
    <t>Riž bel, glaziran, okroglozrnati, (za mlečne jedi) 1. vrste, pakiranje od 2 kg do 5 kg</t>
  </si>
  <si>
    <t>Riž bel, glaziran, okroglozrnati (za mlečne jedi), 1. vrste, pakiranje 1 kg</t>
  </si>
  <si>
    <t>Riž dolgozrnati parboiled, ekstra kvalitete (kakovost ZLATO POLJE PARBOILED ali enakovredno), za rižoto, gl.jedi, priloge, ekstra kvalitete, pakiranje od 2 kg do 5 kg</t>
  </si>
  <si>
    <t>FRANCOSKI ROGLJIČ S ČOKOLADO</t>
  </si>
  <si>
    <t>Bio polnozrnate testenine, ZAVIHANČKI pakiranje do 1 kg</t>
  </si>
  <si>
    <t>Zamrznjeno korenje RUMENO - rezine, pakiranje 2 do 3 kg</t>
  </si>
  <si>
    <t>Krompir olupljen - CEL, razred I,  sveže olupljen in vakuumsko pakiran, brez dodanih konzervansov</t>
  </si>
  <si>
    <t>Krompir olupljen -SVEŽ ,  narezan na KOCKE 3X3, razred I, sveže olupljen in vakuumsko pakiran, brez dodanih konzervansov.</t>
  </si>
  <si>
    <t>Pecilni prašek,  pakiranje vrečke po12g, pakirano 6/1</t>
  </si>
  <si>
    <t>Vanilin sladkor, pakiranje vrečke po 8g, pakirano 6/1</t>
  </si>
  <si>
    <t>Bio mlado goveje stegno, ZELO DOBRO očiščeno, brez bočnika, BK, v kosu, I. kategorija</t>
  </si>
  <si>
    <t xml:space="preserve">Bio šipkov čaj, pakiranje od 400 do 1 kg </t>
  </si>
  <si>
    <t>sladoled v lončku, različni okusi, pakiranje do 120 g, vključeno z lesenimi žličkami</t>
  </si>
  <si>
    <r>
      <t xml:space="preserve">V </t>
    </r>
    <r>
      <rPr>
        <b/>
        <sz val="9"/>
        <rFont val="Arial Narrow"/>
        <family val="2"/>
        <charset val="238"/>
      </rPr>
      <t>stolpec 6</t>
    </r>
    <r>
      <rPr>
        <sz val="9"/>
        <rFont val="Arial Narrow"/>
        <family val="2"/>
        <charset val="238"/>
      </rPr>
      <t xml:space="preserve"> se vpiše cena v EUR za ponujeno blago, izračunana na zahtevano enoto mere, ki je navedena v stolpcu 4. </t>
    </r>
    <r>
      <rPr>
        <b/>
        <sz val="9"/>
        <rFont val="Arial Narrow"/>
        <family val="2"/>
        <charset val="238"/>
      </rPr>
      <t>Naročnik bo upošteval vrednost vpisane cene na enoto, zaokrožene na štiri decimalna mesta.</t>
    </r>
  </si>
  <si>
    <r>
      <t xml:space="preserve">V </t>
    </r>
    <r>
      <rPr>
        <b/>
        <sz val="9"/>
        <rFont val="Arial Narrow"/>
        <family val="2"/>
        <charset val="238"/>
      </rPr>
      <t>stolpec 7</t>
    </r>
    <r>
      <rPr>
        <sz val="9"/>
        <rFont val="Arial Narrow"/>
        <family val="2"/>
        <charset val="238"/>
      </rPr>
      <t xml:space="preserve"> ponudnik vnese zmnožek cene za enoto mere brez DDV (iz stolpca 6) in ocenjene količine (iz stoplca 3).</t>
    </r>
  </si>
  <si>
    <r>
      <t xml:space="preserve">V </t>
    </r>
    <r>
      <rPr>
        <b/>
        <sz val="9"/>
        <rFont val="Arial Narrow"/>
        <family val="2"/>
        <charset val="238"/>
      </rPr>
      <t>stolpec 8</t>
    </r>
    <r>
      <rPr>
        <sz val="9"/>
        <rFont val="Arial Narrow"/>
        <family val="2"/>
        <charset val="238"/>
      </rPr>
      <t xml:space="preserve"> ponudnik vnese zmožek vrednosti za ocenjeno količino brez DDV (iz stoplca 7) in stopnje DDV.</t>
    </r>
  </si>
  <si>
    <r>
      <t xml:space="preserve">V </t>
    </r>
    <r>
      <rPr>
        <b/>
        <sz val="9"/>
        <rFont val="Arial Narrow"/>
        <family val="2"/>
        <charset val="238"/>
      </rPr>
      <t>stoplec 9</t>
    </r>
    <r>
      <rPr>
        <sz val="9"/>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</si>
  <si>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9"/>
        <rFont val="Arial Narrow"/>
        <family val="2"/>
        <charset val="238"/>
      </rPr>
      <t>stolpec 10</t>
    </r>
    <r>
      <rPr>
        <sz val="9"/>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</si>
  <si>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t xml:space="preserve">1.4.  sklop: BIO MLEKO IN MLEČNI IZDELKI   </t>
  </si>
  <si>
    <t xml:space="preserve">1.5. sklop: MLEKO IN MLEČNI IZDELKI DEKLARIRANI BREZ LAKTOZE </t>
  </si>
  <si>
    <r>
      <t xml:space="preserve">V </t>
    </r>
    <r>
      <rPr>
        <b/>
        <sz val="9"/>
        <color theme="1"/>
        <rFont val="Arial Narrow"/>
        <family val="2"/>
        <charset val="238"/>
      </rPr>
      <t>stolpec 5</t>
    </r>
    <r>
      <rPr>
        <sz val="9"/>
        <color theme="1"/>
        <rFont val="Arial Narrow"/>
        <family val="2"/>
        <charset val="238"/>
      </rPr>
      <t xml:space="preserve"> se OBVEZNO navede blagovna ali trgovinska znamka ali vsaj proizvajalec ponujenih živil.  Blagovne ali trgovinske znamke ali proizvajalca ni potrebno navajati pri artiklih, kjer je to označeno z znakom / (sveže ribe).</t>
    </r>
  </si>
  <si>
    <r>
      <t xml:space="preserve">V </t>
    </r>
    <r>
      <rPr>
        <b/>
        <sz val="9"/>
        <color theme="1"/>
        <rFont val="Arial Narrow"/>
        <family val="2"/>
        <charset val="238"/>
      </rPr>
      <t>stolpec 5</t>
    </r>
    <r>
      <rPr>
        <sz val="9"/>
        <color theme="1"/>
        <rFont val="Arial Narrow"/>
        <family val="2"/>
        <charset val="238"/>
      </rPr>
      <t xml:space="preserve"> se OBVEZNO navede blagovna ali trgovinska znamka ali vsaj proizvajalec ponujenih živil.  Blagovne ali trgovinske znamke ali proizvajalca ni potrebno navajati pri artiklih, kjer je to označeno z znakom / (sveže meso).</t>
    </r>
  </si>
  <si>
    <r>
      <t xml:space="preserve">V </t>
    </r>
    <r>
      <rPr>
        <b/>
        <sz val="9"/>
        <color theme="1"/>
        <rFont val="Arial Narrow"/>
        <family val="2"/>
        <charset val="238"/>
      </rPr>
      <t>stolpec 5</t>
    </r>
    <r>
      <rPr>
        <sz val="9"/>
        <color theme="1"/>
        <rFont val="Arial Narrow"/>
        <family val="2"/>
        <charset val="238"/>
      </rPr>
      <t xml:space="preserve"> se OBVEZNO navede blagovna ali trgovinska znamka ali vsaj proizvajalec ponujenih živil.  </t>
    </r>
  </si>
  <si>
    <r>
      <t xml:space="preserve">V </t>
    </r>
    <r>
      <rPr>
        <b/>
        <sz val="9"/>
        <color theme="1"/>
        <rFont val="Arial Narrow"/>
        <family val="2"/>
        <charset val="238"/>
      </rPr>
      <t>stolpec 5</t>
    </r>
    <r>
      <rPr>
        <sz val="9"/>
        <color theme="1"/>
        <rFont val="Arial Narrow"/>
        <family val="2"/>
        <charset val="238"/>
      </rPr>
      <t xml:space="preserve"> se OBVEZNO navede blagovna ali trgovinska znamka ali vsaj proizvajalec ponujenih živil.  Blagovne ali trgovinske znamke ali proizvajalca ni potrebno navajati pri artiklih, kjer je to označeno z znakom / (sveže sadje in zelenjava).</t>
    </r>
  </si>
  <si>
    <r>
      <t xml:space="preserve">Ananasov sok, 100 % sadni delež, brez dodanega sladkorja, umetnih sladil in arom ter kemičnih konzervansov, </t>
    </r>
    <r>
      <rPr>
        <b/>
        <sz val="9"/>
        <rFont val="Arial Narrow"/>
        <family val="2"/>
        <charset val="238"/>
      </rPr>
      <t>pakiranje 0,2 L,</t>
    </r>
    <r>
      <rPr>
        <sz val="9"/>
        <rFont val="Arial Narrow"/>
        <family val="2"/>
        <charset val="238"/>
      </rPr>
      <t xml:space="preserve">  pokrovček na navoj ali slamica</t>
    </r>
  </si>
  <si>
    <r>
      <t>Jabolčni sok, bistri, 100 % sadni delež, brez dodanega sladkorja, umetnih sladil in arom ter kemičnih konzervansov,</t>
    </r>
    <r>
      <rPr>
        <b/>
        <sz val="9"/>
        <rFont val="Arial Narrow"/>
        <family val="2"/>
        <charset val="238"/>
      </rPr>
      <t xml:space="preserve"> pakiranje 0,2 L</t>
    </r>
  </si>
  <si>
    <r>
      <t xml:space="preserve">Pomarančni sok, 100 % sadni delež, brez dodanega sladkorja, umetnih sladil in arom ter kemičnih konzervansov, </t>
    </r>
    <r>
      <rPr>
        <b/>
        <sz val="9"/>
        <rFont val="Arial Narrow"/>
        <family val="2"/>
        <charset val="238"/>
      </rPr>
      <t xml:space="preserve">pakiranje 0,2 L </t>
    </r>
  </si>
  <si>
    <r>
      <t xml:space="preserve">Piškoti različnih oblik, gozdni sadeži, </t>
    </r>
    <r>
      <rPr>
        <b/>
        <sz val="9"/>
        <rFont val="Arial Narrow"/>
        <family val="2"/>
        <charset val="238"/>
      </rPr>
      <t xml:space="preserve">brez glutena, jajc, mleka, ml. sestavin, oreščkov, soje, </t>
    </r>
    <r>
      <rPr>
        <sz val="9"/>
        <rFont val="Arial Narrow"/>
        <family val="2"/>
        <charset val="238"/>
      </rPr>
      <t>pakiranje 150 do 200 g</t>
    </r>
  </si>
  <si>
    <r>
      <t xml:space="preserve">Drobtine brez </t>
    </r>
    <r>
      <rPr>
        <b/>
        <sz val="9"/>
        <rFont val="Arial Narrow"/>
        <family val="2"/>
        <charset val="238"/>
      </rPr>
      <t>glutena, pšenice, mleka, jajc, kvasa, soje in oreščkov)</t>
    </r>
  </si>
  <si>
    <r>
      <rPr>
        <sz val="9"/>
        <rFont val="Arial Narrow"/>
        <family val="2"/>
        <charset val="238"/>
      </rPr>
      <t>Tunin namaz</t>
    </r>
    <r>
      <rPr>
        <b/>
        <sz val="9"/>
        <rFont val="Arial Narrow"/>
        <family val="2"/>
        <charset val="238"/>
      </rPr>
      <t xml:space="preserve"> brez  jajc, mleka, ml. sestavin in konzervansov do 100 g</t>
    </r>
  </si>
  <si>
    <r>
      <t xml:space="preserve">Kruh, </t>
    </r>
    <r>
      <rPr>
        <b/>
        <sz val="9"/>
        <rFont val="Arial Narrow"/>
        <family val="2"/>
        <charset val="238"/>
      </rPr>
      <t>deklarirano brez sledov jajc</t>
    </r>
  </si>
  <si>
    <t>4.1. sklop: KOKOŠJA JAJCA IZ TALNE REJE</t>
  </si>
  <si>
    <t xml:space="preserve">6.2. sklop: PASTERIZIRANA IN STERILIZIRANA ZELENJAVA:  </t>
  </si>
  <si>
    <r>
      <t>6.3. sklop: KISLO ZELJE IN REPA (BREZ KONZERVANSOV)</t>
    </r>
    <r>
      <rPr>
        <b/>
        <sz val="9"/>
        <color rgb="FFFF0000"/>
        <rFont val="Arial Narrow"/>
        <family val="2"/>
        <charset val="238"/>
      </rPr>
      <t xml:space="preserve">  </t>
    </r>
    <r>
      <rPr>
        <b/>
        <sz val="9"/>
        <rFont val="Arial Narrow"/>
        <family val="2"/>
        <charset val="238"/>
      </rPr>
      <t xml:space="preserve"> </t>
    </r>
    <r>
      <rPr>
        <b/>
        <sz val="9"/>
        <color rgb="FFFF0000"/>
        <rFont val="Arial Narrow"/>
        <family val="2"/>
        <charset val="238"/>
      </rPr>
      <t xml:space="preserve"> </t>
    </r>
  </si>
  <si>
    <t xml:space="preserve">6.7. sklop:  BIO KONZERVIRANA ZELENJAVA IN SADJE     </t>
  </si>
  <si>
    <t xml:space="preserve">7.1. sklop:  SADNI in ZELENJAVNI SOKOVI:    </t>
  </si>
  <si>
    <t xml:space="preserve">7.2. sklop:  BIO SADNI SOK:      </t>
  </si>
  <si>
    <t xml:space="preserve">7.3. sklop:  SIRUPI:   </t>
  </si>
  <si>
    <r>
      <t xml:space="preserve">8.1. sklop:  ZAMRZNJENI IZDELKI IZ KROMPIRJEVEGA TESTA   </t>
    </r>
    <r>
      <rPr>
        <b/>
        <sz val="9"/>
        <color rgb="FFFF0000"/>
        <rFont val="Arial Narrow"/>
        <family val="2"/>
        <charset val="238"/>
      </rPr>
      <t xml:space="preserve">  </t>
    </r>
  </si>
  <si>
    <t xml:space="preserve">8.4. sklop: ZAMRZNJENO TESTO      </t>
  </si>
  <si>
    <t xml:space="preserve">9.1. sklop:  ŽITA IN MLEVSKI IZDELKI     </t>
  </si>
  <si>
    <r>
      <t>10.8. sklop:  SLAŠČIČARSKI IZDELKI</t>
    </r>
    <r>
      <rPr>
        <b/>
        <sz val="9"/>
        <color rgb="FFFF0000"/>
        <rFont val="Arial Narrow"/>
        <family val="2"/>
        <charset val="238"/>
      </rPr>
      <t xml:space="preserve"> </t>
    </r>
  </si>
  <si>
    <r>
      <rPr>
        <b/>
        <sz val="9"/>
        <rFont val="Arial Narrow"/>
        <family val="2"/>
        <charset val="238"/>
      </rPr>
      <t xml:space="preserve">11.1. OLJA </t>
    </r>
    <r>
      <rPr>
        <b/>
        <sz val="9"/>
        <color rgb="FFFF0000"/>
        <rFont val="Arial Narrow"/>
        <family val="2"/>
        <charset val="238"/>
      </rPr>
      <t xml:space="preserve">  
</t>
    </r>
  </si>
  <si>
    <t>Poltrdi sir GAUDA, min. 45 % m.m. v suhi snovi, zorjen v foliji, brez dodanih konzervansov, NAREZAN NA REZINE, pakiranje do 3 kg</t>
  </si>
  <si>
    <t>Sveži polnomastni beli sir iz kravjega mleka v slanici, pakiranje od 1 kg do 5 kg (FETA)</t>
  </si>
  <si>
    <t>Sir gorgonzola, pakirano do 250g</t>
  </si>
  <si>
    <t>MLEČNI DESERT čokolada z lešnikovo pasto, ZOTT, 4X55G</t>
  </si>
  <si>
    <t>Mlečna rezina Kinder Maxi King, s karamelo in lešniki, pakirano posamično 35 g   ali po 3 skupaj =135g ,</t>
  </si>
  <si>
    <t>Mlečna rezina Simby, 30 g</t>
  </si>
  <si>
    <t>sladoled v kornetu , različni okusi, pakiranje do 120 g</t>
  </si>
  <si>
    <t>sladoled banjica , različni okusi, pakiranje do 1000g</t>
  </si>
  <si>
    <t xml:space="preserve">Hrenovke iz teletine, minimalno 8 % mesnih beljakovin in največ 30 % maščobe, brez ojačevaleca arome E 621 (mononatrijev glutaminat) in barvil, manj slane, manj začinjene, 60 do 70 g / kos </t>
  </si>
  <si>
    <t>Mlinci z jajci, brez konzervansov, pakiranje do 6 kg</t>
  </si>
  <si>
    <t>Krekerji, okrogle oblike, skupno pakiranje do 300 g</t>
  </si>
  <si>
    <t xml:space="preserve">3.1. sklop: ZAMRZNJENE RIBE    </t>
  </si>
  <si>
    <r>
      <t>ATLANTSKI LOSOS</t>
    </r>
    <r>
      <rPr>
        <i/>
        <sz val="9"/>
        <color theme="1"/>
        <rFont val="Arial Narrow"/>
        <family val="2"/>
        <charset val="238"/>
      </rPr>
      <t xml:space="preserve"> (Salmo salar) </t>
    </r>
    <r>
      <rPr>
        <sz val="9"/>
        <color theme="1"/>
        <rFont val="Arial Narrow"/>
        <family val="2"/>
        <charset val="238"/>
      </rPr>
      <t>– GOJEN porcijski file, brez kože,  brez kosti, posamič zamrznjen, (max 10 % odstopanje od naročene teže posameznega fileja),     file teže 70g ali 140g        I.kvaliteta</t>
    </r>
  </si>
  <si>
    <r>
      <t xml:space="preserve">ATLANTSKI LOSOS  </t>
    </r>
    <r>
      <rPr>
        <i/>
        <sz val="9"/>
        <color theme="1"/>
        <rFont val="Arial Narrow"/>
        <family val="2"/>
        <charset val="238"/>
      </rPr>
      <t xml:space="preserve">(Salmo salar) </t>
    </r>
    <r>
      <rPr>
        <sz val="9"/>
        <color theme="1"/>
        <rFont val="Arial Narrow"/>
        <family val="2"/>
        <charset val="238"/>
      </rPr>
      <t xml:space="preserve"> – porcijski file, s kožo, brez kosti, posamič zamrznjen, brez glazure oz.max 10 % odstopanje od naročene teže posameznega fileja),  pakiranje do 10 kg, I.kvaliteta   (150-200g)</t>
    </r>
  </si>
  <si>
    <r>
      <t xml:space="preserve">RDEČI OKUN </t>
    </r>
    <r>
      <rPr>
        <i/>
        <sz val="9"/>
        <color theme="1"/>
        <rFont val="Arial Narrow"/>
        <family val="2"/>
        <charset val="238"/>
      </rPr>
      <t>(Sebastes spp.)</t>
    </r>
    <r>
      <rPr>
        <sz val="9"/>
        <color theme="1"/>
        <rFont val="Arial Narrow"/>
        <family val="2"/>
        <charset val="238"/>
      </rPr>
      <t xml:space="preserve"> – file, posamič zamrznjen, (max 10 % odstopanje od naročene teže posameznega fileja), brez kosti, s kožo, I.kvaliteta</t>
    </r>
  </si>
  <si>
    <r>
      <t>PATAGONSKI LIGNJI (</t>
    </r>
    <r>
      <rPr>
        <i/>
        <sz val="9"/>
        <color theme="1"/>
        <rFont val="Arial Narrow"/>
        <family val="2"/>
        <charset val="238"/>
      </rPr>
      <t>Loligo spp.)</t>
    </r>
    <r>
      <rPr>
        <sz val="9"/>
        <color theme="1"/>
        <rFont val="Arial Narrow"/>
        <family val="2"/>
        <charset val="238"/>
      </rPr>
      <t>, celi, očiščeni, brez hrustanca, po potrebi tudi rezani, pakiranje do 1 kg</t>
    </r>
  </si>
  <si>
    <r>
      <t xml:space="preserve">BRANCIN </t>
    </r>
    <r>
      <rPr>
        <i/>
        <sz val="9"/>
        <color theme="1"/>
        <rFont val="Arial Narrow"/>
        <family val="2"/>
        <charset val="238"/>
      </rPr>
      <t>(Dicentrarchus labrax)</t>
    </r>
    <r>
      <rPr>
        <sz val="9"/>
        <color theme="1"/>
        <rFont val="Arial Narrow"/>
        <family val="2"/>
        <charset val="238"/>
      </rPr>
      <t>- file, posamič zamrznjen, (max 10 % odstopanje od naročene teže posameznega fileja), brez kosti, I.kvaliteta</t>
    </r>
  </si>
  <si>
    <r>
      <t xml:space="preserve">ORADA </t>
    </r>
    <r>
      <rPr>
        <i/>
        <sz val="9"/>
        <color theme="1"/>
        <rFont val="Arial Narrow"/>
        <family val="2"/>
        <charset val="238"/>
      </rPr>
      <t>(Sparus aurata)</t>
    </r>
    <r>
      <rPr>
        <sz val="9"/>
        <color theme="1"/>
        <rFont val="Arial Narrow"/>
        <family val="2"/>
        <charset val="238"/>
      </rPr>
      <t>- file, posamič zamrznjen, (max 10 % odstopanje od naročene teže posameznega fileja), brez kosti, I.kvaliteta</t>
    </r>
  </si>
  <si>
    <r>
      <t xml:space="preserve">MORSKA PLOŠČA ali platesa </t>
    </r>
    <r>
      <rPr>
        <i/>
        <sz val="9"/>
        <color theme="1"/>
        <rFont val="Arial Narrow"/>
        <family val="2"/>
        <charset val="238"/>
      </rPr>
      <t xml:space="preserve"> (Pleuronectes platessa)</t>
    </r>
    <r>
      <rPr>
        <sz val="9"/>
        <color theme="1"/>
        <rFont val="Arial Narrow"/>
        <family val="2"/>
        <charset val="238"/>
      </rPr>
      <t>- file, posamič zamrznjen, (max 10 % odstopanje od naročene teže posameznega fileja), brez kosti, I.kvaliteta</t>
    </r>
  </si>
  <si>
    <r>
      <t>SARDELE</t>
    </r>
    <r>
      <rPr>
        <i/>
        <sz val="9"/>
        <color theme="1"/>
        <rFont val="Arial Narrow"/>
        <family val="2"/>
        <charset val="238"/>
      </rPr>
      <t xml:space="preserve"> (Sardina pilchardus)</t>
    </r>
    <r>
      <rPr>
        <sz val="9"/>
        <color theme="1"/>
        <rFont val="Arial Narrow"/>
        <family val="2"/>
        <charset val="238"/>
      </rPr>
      <t xml:space="preserve"> file, izkoščičen, brez glave, posamič zamrznjen (max 10 % odstopanja od naročene teže)</t>
    </r>
  </si>
  <si>
    <r>
      <t>BRITVASTE KOZICE 30/50</t>
    </r>
    <r>
      <rPr>
        <i/>
        <sz val="9"/>
        <color theme="1"/>
        <rFont val="Arial Narrow"/>
        <family val="2"/>
        <charset val="238"/>
      </rPr>
      <t xml:space="preserve"> (družina Pandalidae) </t>
    </r>
    <r>
      <rPr>
        <sz val="9"/>
        <color theme="1"/>
        <rFont val="Arial Narrow"/>
        <family val="2"/>
        <charset val="238"/>
      </rPr>
      <t>- gamberi, repki izluščeni in očiščeni, zamrznjeno, pakirano 1 kg</t>
    </r>
  </si>
  <si>
    <r>
      <t xml:space="preserve">Steriilzirani koščki tune </t>
    </r>
    <r>
      <rPr>
        <i/>
        <sz val="9"/>
        <color theme="1"/>
        <rFont val="Arial Narrow"/>
        <family val="2"/>
        <charset val="238"/>
      </rPr>
      <t xml:space="preserve">(Thunnus thynnus </t>
    </r>
    <r>
      <rPr>
        <sz val="9"/>
        <color theme="1"/>
        <rFont val="Arial Narrow"/>
        <family val="2"/>
        <charset val="238"/>
      </rPr>
      <t>ali</t>
    </r>
    <r>
      <rPr>
        <i/>
        <sz val="9"/>
        <color theme="1"/>
        <rFont val="Arial Narrow"/>
        <family val="2"/>
        <charset val="238"/>
      </rPr>
      <t xml:space="preserve"> Thunnus albacares</t>
    </r>
    <r>
      <rPr>
        <sz val="9"/>
        <color theme="1"/>
        <rFont val="Arial Narrow"/>
        <family val="2"/>
        <charset val="238"/>
      </rPr>
      <t>) , min 65% tune, v oljčnem olju; prečni rez kosov mora biti raven, kosi morajo biti zloženi v enem redu; kosi mesa morajo biti enakomerno visoki in bele, svetlo rožnate do rjavo rdeče barve; dovoljeno je največ 30 % manjših koščkov od deklarirane neto količine ribe; meso mora biti čvrste konzistence in ne suho, brez konzervansov</t>
    </r>
    <r>
      <rPr>
        <u/>
        <sz val="9"/>
        <color theme="1"/>
        <rFont val="Arial Narrow"/>
        <family val="2"/>
        <charset val="238"/>
      </rPr>
      <t>,</t>
    </r>
    <r>
      <rPr>
        <sz val="9"/>
        <color theme="1"/>
        <rFont val="Arial Narrow"/>
        <family val="2"/>
        <charset val="238"/>
      </rPr>
      <t xml:space="preserve"> vsebnost soli do 1,24 g / 100 g tune, pakiranje 1000 do 2000 g</t>
    </r>
  </si>
  <si>
    <r>
      <t>Steriilzirani koščki tune</t>
    </r>
    <r>
      <rPr>
        <i/>
        <sz val="9"/>
        <color theme="1"/>
        <rFont val="Arial Narrow"/>
        <family val="2"/>
        <charset val="238"/>
      </rPr>
      <t xml:space="preserve"> (Thunnus thynnus </t>
    </r>
    <r>
      <rPr>
        <sz val="9"/>
        <color theme="1"/>
        <rFont val="Arial Narrow"/>
        <family val="2"/>
        <charset val="238"/>
      </rPr>
      <t xml:space="preserve">ali </t>
    </r>
    <r>
      <rPr>
        <i/>
        <sz val="9"/>
        <color theme="1"/>
        <rFont val="Arial Narrow"/>
        <family val="2"/>
        <charset val="238"/>
      </rPr>
      <t>Thunnus albacares)</t>
    </r>
    <r>
      <rPr>
        <sz val="9"/>
        <color theme="1"/>
        <rFont val="Arial Narrow"/>
        <family val="2"/>
        <charset val="238"/>
      </rPr>
      <t xml:space="preserve"> v oljčnem olju (večji koščki tune), vsebuje minimalno 70 % tune, vsebnost soli do 1,24 g / 100 g tune, pakiranje 80 -120 g</t>
    </r>
  </si>
  <si>
    <r>
      <t xml:space="preserve">V </t>
    </r>
    <r>
      <rPr>
        <b/>
        <sz val="9"/>
        <color theme="1"/>
        <rFont val="Arial Narrow"/>
        <family val="2"/>
        <charset val="238"/>
      </rPr>
      <t>stolpec 6</t>
    </r>
    <r>
      <rPr>
        <sz val="9"/>
        <color theme="1"/>
        <rFont val="Arial Narrow"/>
        <family val="2"/>
        <charset val="238"/>
      </rPr>
      <t xml:space="preserve"> se vpiše cena v EUR za ponujeno blago, izračunana na zahtevano enoto mere, ki je navedena v stolpcu 4. </t>
    </r>
    <r>
      <rPr>
        <b/>
        <sz val="9"/>
        <color theme="1"/>
        <rFont val="Arial Narrow"/>
        <family val="2"/>
        <charset val="238"/>
      </rPr>
      <t>Naročnik bo upošteval vrednost vpisane cene na enoto, zaokrožene na štiri decimalna mesta.</t>
    </r>
  </si>
  <si>
    <r>
      <t xml:space="preserve">V </t>
    </r>
    <r>
      <rPr>
        <b/>
        <sz val="9"/>
        <color theme="1"/>
        <rFont val="Arial Narrow"/>
        <family val="2"/>
        <charset val="238"/>
      </rPr>
      <t>stolpec 7</t>
    </r>
    <r>
      <rPr>
        <sz val="9"/>
        <color theme="1"/>
        <rFont val="Arial Narrow"/>
        <family val="2"/>
        <charset val="238"/>
      </rPr>
      <t xml:space="preserve"> ponudnik vnese zmnožek cene za enoto mere brez DDV (iz stolpca 6) in ocenjene količine (iz stoplca 3).</t>
    </r>
  </si>
  <si>
    <r>
      <t xml:space="preserve">V </t>
    </r>
    <r>
      <rPr>
        <b/>
        <sz val="9"/>
        <color theme="1"/>
        <rFont val="Arial Narrow"/>
        <family val="2"/>
        <charset val="238"/>
      </rPr>
      <t>stolpec 8</t>
    </r>
    <r>
      <rPr>
        <sz val="9"/>
        <color theme="1"/>
        <rFont val="Arial Narrow"/>
        <family val="2"/>
        <charset val="238"/>
      </rPr>
      <t xml:space="preserve"> ponudnik vnese zmožek vrednosti za ocenjeno količino brez DDV (iz stoplca 7) in stopnje DDV.</t>
    </r>
  </si>
  <si>
    <r>
      <t xml:space="preserve">V </t>
    </r>
    <r>
      <rPr>
        <b/>
        <sz val="9"/>
        <color theme="1"/>
        <rFont val="Arial Narrow"/>
        <family val="2"/>
        <charset val="238"/>
      </rPr>
      <t>stoplec 9</t>
    </r>
    <r>
      <rPr>
        <sz val="9"/>
        <color theme="1"/>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</si>
  <si>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9"/>
        <color theme="1"/>
        <rFont val="Arial Narrow"/>
        <family val="2"/>
        <charset val="238"/>
      </rPr>
      <t>stolpec 10</t>
    </r>
    <r>
      <rPr>
        <sz val="9"/>
        <color theme="1"/>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</si>
  <si>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t>Fižol suhi RJAVI  češnjevec, razred I (za matevža)</t>
  </si>
  <si>
    <t xml:space="preserve">Zamrznjen stročji fižol VISOKI maslenec, (brez nitk, hitro kuhan! )pakiranje do 2,5 kg  </t>
  </si>
  <si>
    <t>Mešana zamrznjena zelenjava (korenje, cvetača, brokoli), pakiranje do 2,5 kg</t>
  </si>
  <si>
    <t>Mešana zamrznjena zelenjava (dve vrsti korenja, stročji fižol...), pakiranje do 2,5 kg</t>
  </si>
  <si>
    <t>Fižol kuhan beli, steriliziran, brez kemičnih konzervansov, pakiranje od 1 do 4 kg</t>
  </si>
  <si>
    <r>
      <t xml:space="preserve">Kumarice v kisu, pasterizirane, brez kemičnih konzervansov, v kozarcu pakiranje do 800 g </t>
    </r>
    <r>
      <rPr>
        <b/>
        <sz val="9"/>
        <color rgb="FFFF00FF"/>
        <rFont val="Arial Narrow"/>
        <family val="2"/>
        <charset val="238"/>
      </rPr>
      <t xml:space="preserve"> </t>
    </r>
  </si>
  <si>
    <t>Domača marmelada, mešana, min 45 g sadja na 100 g izdelka, porcijska, 20 g</t>
  </si>
  <si>
    <t>Ekstra domača marmelada - jagodna , min 40 % sadne kaše, brez kemičnih konzervansov in sladil, pakiranje kozarec do 1000 g</t>
  </si>
  <si>
    <t>Figov namaz ,  100% sadni delež,  brez dodanega sladkorja,  iz svežega neškropljenega sadja, min. 120 g sadja na 100 g končnega izdelka, brez dodanih sladkorjev, vsebuje naravno prisotne sladkorje, pakiranje do 1000g</t>
  </si>
  <si>
    <t>Češnjeva marmelada brez dodanega sladkorja, 100% sadni delež, brez dodanega sladkorja, samo naravno prisotni sladkorji, pakiranje do 1000g</t>
  </si>
  <si>
    <r>
      <t>Jogurt z različnimi</t>
    </r>
    <r>
      <rPr>
        <sz val="9"/>
        <color theme="1"/>
        <rFont val="Arial Narrow"/>
        <family val="2"/>
        <charset val="238"/>
      </rPr>
      <t xml:space="preserve"> </t>
    </r>
    <r>
      <rPr>
        <sz val="9"/>
        <color theme="9"/>
        <rFont val="Arial Narrow"/>
        <family val="2"/>
        <charset val="238"/>
      </rPr>
      <t xml:space="preserve">dodatki </t>
    </r>
    <r>
      <rPr>
        <sz val="9"/>
        <color theme="9" tint="-0.249977111117893"/>
        <rFont val="Arial Narrow"/>
        <family val="2"/>
        <charset val="238"/>
      </rPr>
      <t>(čokoladne kroglice ali žitni pripravki (mešanica kosmičev ali oreščkov ali medu, ne bonboni), z dodatki v ločeni embalaži (pakiranje iz dveh lončkov) ali v nadpokrovčku ali že vmešani v sam jogurt. Sladkor do 12g/100g, brez GSO, konzervansov in barvil, naravna aroma, pakiranje do 150 g</t>
    </r>
  </si>
  <si>
    <t>Jogurt na grški način, iz pasteriziranega kravjega mleka, brez  aditivov, do 150g</t>
  </si>
  <si>
    <t>Jogurt na grški način, s sadjem,  iz pasteriziranega kravjega mleka, brez  aditivov,  do 150g</t>
  </si>
  <si>
    <t>Kefir (fermentirano mleko), 1,5 do 3,5 % m.m., pakiranje: lonček 150 do 200 g</t>
  </si>
  <si>
    <t>Kislo mleko iz homogeniziranega mleka, 3,2 do 3,5 % m.m., brez  konzervansov,   umetnih   sladil   in   drugih   aditivov   ter   dodanega sladkorja pakiranje: lonček 150 do 180 g</t>
  </si>
  <si>
    <t xml:space="preserve">Probiotičo tekoče fermenirano mleko, 1,0  do 3,5 % m.m., brez umetnih sladil in barvil, brez GSO, z živimi probiotičnimi kulturami, pakiranje 250 do 1000 g  </t>
  </si>
  <si>
    <t>Skuta sadna (iz svežega sira brez laktoze), različni okusi,  sadni pripravek min. 20%, brez laktoze, brez dodanih barvil in arom, pakirano lonček 100g</t>
  </si>
  <si>
    <t>Sir EMENTALER sir, z  min.40% mlečne maščobe v suhi snovi, BREZ KONZERVANSOV, vakuumsjo pakirano do 500g</t>
  </si>
  <si>
    <t>Sir dimljen, poltrdi sir, z  min.40% mlečne maščobe v suhi snovi, BREZ KONZERVANSOV, vakuumsjo pakirano do 250g</t>
  </si>
  <si>
    <t>Vanilijev jogurt iz pasteriziranega fermentiranega mleka, 4 do 6 % m.m., brez umetnih barvil in konzervansov, pakiranje 150 do 180 g</t>
  </si>
  <si>
    <t>Mlečni rižev desert z vanilijo, in pinjencem, brez umetnih barvil in konzervansov, pakiranje 200g</t>
  </si>
  <si>
    <t>Mlečni desert, čokoladni ali kakav v prahu, lešnikova krema, s pinjencem, brez umetnih barvil, pakiranje 200 g</t>
  </si>
  <si>
    <t xml:space="preserve">Jogurtova smetana z dodatkom sadja, brez umetnih barvil in konzervansov, pakiranje v lončku od 150 do 180 g </t>
  </si>
  <si>
    <t xml:space="preserve">Mlečni puding s smetano, vanilija, čokolada, brez umetnih barvil in konzervansov, pakiranje 120 do 150 g </t>
  </si>
  <si>
    <t>Mlečni napitek z okusom banane,  s sirotko, pakirano do 400g</t>
  </si>
  <si>
    <t xml:space="preserve">1.2. sklop: ŽIVILA IZ SHEM KAKOVOSTI  (npr.izbrana kakovost….., brez eko živil): MLEKO IN MLEČNI IZDELKI </t>
  </si>
  <si>
    <t xml:space="preserve">1.3. sklop: MLEKO IN MLEČNI IZDELKI </t>
  </si>
  <si>
    <t xml:space="preserve">Mlečni napitek, fermentiran sirotkin napiteki - različni okusi,  z dodanim vitaminom D in kalcij, (pinjenec),  brez umetnih sladil in barvil, brez gensko spremenjenih organizmov, pakiranje do 250 g </t>
  </si>
  <si>
    <t>Maslo z zelišči (maslo, čebula, peteršilj, česen 3 %, sol, zelišča, dišave), mlečne maščobe 62%.pakiranje do 150g</t>
  </si>
  <si>
    <t xml:space="preserve">Mlečni napitek, fermentiran sirotkin napitek - različni okusi,  z dodanim vitaminom C, dodane ml-kisl.bakt, (pinjenec),  brez laktoze, brez umetnih sladil in barvil, brez gensko spremenjenih organizmov, pakiranje do 250 g </t>
  </si>
  <si>
    <t xml:space="preserve">Bio polnomastni poltrdi sir, 35 do 45 m.m., primeren za rezanje, pakiranje do 3 kg  </t>
  </si>
  <si>
    <t xml:space="preserve">1.6. sklop: ŽIVILA IZ SHEM KAKOVOSTI  (npr.izbrana kakovost….., brez eko živil): SLADOLED </t>
  </si>
  <si>
    <t xml:space="preserve">JN 2024-2027        Naročnik: Vrtec Otona Župančiča, Parmska cesta 41, Ljubljana           </t>
  </si>
  <si>
    <t>Mlado goveje stegno, očiščeno, mehko, brez vidne maščobe, brez bočnika, BK, v kosu, I.kategorija</t>
  </si>
  <si>
    <t>Piščančji file (prsa BKK), v kosu, razred kakovosti A (max skupno odstopanje 2 % naročene teže)</t>
  </si>
  <si>
    <t xml:space="preserve">Suha čajna goveja salama, otroška - nepikantna, v kosu ali narezana na rezine po 15g ali 20g     </t>
  </si>
  <si>
    <t>BIO hrenovke piščančje, brez GSO in brez aditivov</t>
  </si>
  <si>
    <t xml:space="preserve">12.1. sklop: DIETNA ŽIVILA:   </t>
  </si>
  <si>
    <r>
      <t>Kokosov napitek-</t>
    </r>
    <r>
      <rPr>
        <b/>
        <sz val="9"/>
        <rFont val="Arial Narrow"/>
        <family val="2"/>
        <charset val="238"/>
      </rPr>
      <t>nadomestek</t>
    </r>
    <r>
      <rPr>
        <sz val="9"/>
        <rFont val="Arial Narrow"/>
        <family val="2"/>
        <charset val="238"/>
      </rPr>
      <t xml:space="preserve"> za </t>
    </r>
    <r>
      <rPr>
        <b/>
        <sz val="9"/>
        <rFont val="Arial Narrow"/>
        <family val="2"/>
        <charset val="238"/>
      </rPr>
      <t>mleko,</t>
    </r>
    <r>
      <rPr>
        <sz val="9"/>
        <rFont val="Arial Narrow"/>
        <family val="2"/>
        <charset val="238"/>
      </rPr>
      <t xml:space="preserve"> brez mleka, glutena, soje in oreščkov, pakiranje do 1 l</t>
    </r>
  </si>
  <si>
    <r>
      <t xml:space="preserve">Kokosov napitek - </t>
    </r>
    <r>
      <rPr>
        <b/>
        <sz val="9"/>
        <rFont val="Arial Narrow"/>
        <family val="2"/>
        <charset val="238"/>
      </rPr>
      <t>nadomestek za mleko</t>
    </r>
    <r>
      <rPr>
        <sz val="9"/>
        <rFont val="Arial Narrow"/>
        <family val="2"/>
        <charset val="238"/>
      </rPr>
      <t xml:space="preserve">  čokolada ali kakav , do 1 L, </t>
    </r>
  </si>
  <si>
    <r>
      <t xml:space="preserve">Kokosov puding / desert,  različni okusi, </t>
    </r>
    <r>
      <rPr>
        <b/>
        <sz val="9"/>
        <rFont val="Arial Narrow"/>
        <family val="2"/>
        <charset val="238"/>
      </rPr>
      <t xml:space="preserve">brez jajc, mleka, glutena, </t>
    </r>
    <r>
      <rPr>
        <sz val="9"/>
        <rFont val="Arial Narrow"/>
        <family val="2"/>
        <charset val="238"/>
      </rPr>
      <t>do 130 g</t>
    </r>
  </si>
  <si>
    <r>
      <t>Rižev desert, s sadjem,</t>
    </r>
    <r>
      <rPr>
        <b/>
        <sz val="9"/>
        <rFont val="Arial Narrow"/>
        <family val="2"/>
        <charset val="238"/>
      </rPr>
      <t xml:space="preserve"> brez jajc, mleka, glutena,  l</t>
    </r>
    <r>
      <rPr>
        <sz val="9"/>
        <rFont val="Arial Narrow"/>
        <family val="2"/>
        <charset val="238"/>
      </rPr>
      <t>onček, pakiranje  do 125 g</t>
    </r>
  </si>
  <si>
    <r>
      <t xml:space="preserve">Ovseni desert, različni okusi, </t>
    </r>
    <r>
      <rPr>
        <b/>
        <sz val="9"/>
        <rFont val="Arial Narrow"/>
        <family val="2"/>
        <charset val="238"/>
      </rPr>
      <t>brez jajc, mleka, glutena,</t>
    </r>
    <r>
      <rPr>
        <sz val="9"/>
        <rFont val="Arial Narrow"/>
        <family val="2"/>
        <charset val="238"/>
      </rPr>
      <t xml:space="preserve"> lonček pakirano do 125g</t>
    </r>
  </si>
  <si>
    <r>
      <t>Čičerikina moka, deklarirana</t>
    </r>
    <r>
      <rPr>
        <b/>
        <sz val="9"/>
        <rFont val="Arial Narrow"/>
        <family val="2"/>
        <charset val="238"/>
      </rPr>
      <t xml:space="preserve"> brez jajc, mleka, glutena</t>
    </r>
    <r>
      <rPr>
        <sz val="9"/>
        <rFont val="Arial Narrow"/>
        <family val="2"/>
        <charset val="238"/>
      </rPr>
      <t>, do 1 kg</t>
    </r>
  </si>
  <si>
    <r>
      <t xml:space="preserve">Kokosova moka, </t>
    </r>
    <r>
      <rPr>
        <b/>
        <sz val="9"/>
        <rFont val="Arial Narrow"/>
        <family val="2"/>
        <charset val="238"/>
      </rPr>
      <t xml:space="preserve">deklarirana brez alergenov (gluten, arašidi, mleko, soja …) </t>
    </r>
    <r>
      <rPr>
        <sz val="9"/>
        <rFont val="Arial Narrow"/>
        <family val="2"/>
        <charset val="238"/>
      </rPr>
      <t>ali z izjavo proizvajalca, pakiranje do 1000 g</t>
    </r>
  </si>
  <si>
    <r>
      <t xml:space="preserve">Ajdova moka, deklarirana </t>
    </r>
    <r>
      <rPr>
        <b/>
        <sz val="9"/>
        <rFont val="Arial Narrow"/>
        <family val="2"/>
        <charset val="238"/>
      </rPr>
      <t xml:space="preserve">brez glutena </t>
    </r>
    <r>
      <rPr>
        <sz val="9"/>
        <rFont val="Arial Narrow"/>
        <family val="2"/>
        <charset val="238"/>
      </rPr>
      <t>in alergenov, pakirana po 1 kg</t>
    </r>
  </si>
  <si>
    <r>
      <t xml:space="preserve">Nadomestek jajc, deklariran brez alergenov </t>
    </r>
    <r>
      <rPr>
        <b/>
        <sz val="9"/>
        <rFont val="Arial Narrow"/>
        <family val="2"/>
        <charset val="238"/>
      </rPr>
      <t>(glutena, pšenice, mleka, jajc, kvasa, soje in oreščkov)</t>
    </r>
    <r>
      <rPr>
        <sz val="9"/>
        <rFont val="Arial Narrow"/>
        <family val="2"/>
        <charset val="238"/>
      </rPr>
      <t>, pakiranje do 500 g</t>
    </r>
  </si>
  <si>
    <r>
      <t xml:space="preserve">Testenine - polžki, </t>
    </r>
    <r>
      <rPr>
        <b/>
        <sz val="9"/>
        <rFont val="Arial Narrow"/>
        <family val="2"/>
        <charset val="238"/>
      </rPr>
      <t>brez glutena, mleka, jajc</t>
    </r>
    <r>
      <rPr>
        <sz val="9"/>
        <rFont val="Arial Narrow"/>
        <family val="2"/>
        <charset val="238"/>
      </rPr>
      <t xml:space="preserve"> (kakovost Schar ali Orgran ali podobno), pakiranje do 1 kg</t>
    </r>
  </si>
  <si>
    <r>
      <t xml:space="preserve">Testenine - špageti, </t>
    </r>
    <r>
      <rPr>
        <b/>
        <sz val="9"/>
        <rFont val="Arial Narrow"/>
        <family val="2"/>
        <charset val="238"/>
      </rPr>
      <t xml:space="preserve">brez glutena, mleka, jajc </t>
    </r>
    <r>
      <rPr>
        <sz val="9"/>
        <rFont val="Arial Narrow"/>
        <family val="2"/>
        <charset val="238"/>
      </rPr>
      <t>(kakovost Schar ali Orgran ali podobno), pakiranje do 1 kg</t>
    </r>
  </si>
  <si>
    <r>
      <t xml:space="preserve">Testenine - svedri, </t>
    </r>
    <r>
      <rPr>
        <b/>
        <sz val="9"/>
        <rFont val="Arial Narrow"/>
        <family val="2"/>
        <charset val="238"/>
      </rPr>
      <t>brez glutena, mleka, jajc</t>
    </r>
    <r>
      <rPr>
        <sz val="9"/>
        <rFont val="Arial Narrow"/>
        <family val="2"/>
        <charset val="238"/>
      </rPr>
      <t xml:space="preserve"> (kakovost Schar ali Orgran ali podobno), pakiranje do 1 kg</t>
    </r>
  </si>
  <si>
    <r>
      <t xml:space="preserve">Testenine - široki rezanci, </t>
    </r>
    <r>
      <rPr>
        <b/>
        <sz val="9"/>
        <rFont val="Arial Narrow"/>
        <family val="2"/>
        <charset val="238"/>
      </rPr>
      <t>brez glutena, mleka, jajc</t>
    </r>
    <r>
      <rPr>
        <sz val="9"/>
        <rFont val="Arial Narrow"/>
        <family val="2"/>
        <charset val="238"/>
      </rPr>
      <t xml:space="preserve"> (kakovost Schar ali Orgran ali podobno), pakiranje do 1 kg</t>
    </r>
  </si>
  <si>
    <r>
      <t>Jušna zakuha</t>
    </r>
    <r>
      <rPr>
        <b/>
        <sz val="9"/>
        <rFont val="Arial Narrow"/>
        <family val="2"/>
        <charset val="238"/>
      </rPr>
      <t xml:space="preserve"> (rezanci)</t>
    </r>
    <r>
      <rPr>
        <sz val="9"/>
        <rFont val="Arial Narrow"/>
        <family val="2"/>
        <charset val="238"/>
      </rPr>
      <t xml:space="preserve"> </t>
    </r>
    <r>
      <rPr>
        <b/>
        <sz val="9"/>
        <rFont val="Arial Narrow"/>
        <family val="2"/>
        <charset val="238"/>
      </rPr>
      <t xml:space="preserve">brez glutena, mleka in jajc </t>
    </r>
    <r>
      <rPr>
        <sz val="9"/>
        <rFont val="Arial Narrow"/>
        <family val="2"/>
        <charset val="238"/>
      </rPr>
      <t>(kakovost Schar ali podobno), pakiranje do 1 kg</t>
    </r>
  </si>
  <si>
    <r>
      <t xml:space="preserve">Piškoti različnih oblik, vanilija, </t>
    </r>
    <r>
      <rPr>
        <b/>
        <sz val="9"/>
        <rFont val="Arial Narrow"/>
        <family val="2"/>
        <charset val="238"/>
      </rPr>
      <t>brez glutena, jajc, mleka, oreščkov, soje</t>
    </r>
    <r>
      <rPr>
        <sz val="9"/>
        <rFont val="Arial Narrow"/>
        <family val="2"/>
        <charset val="238"/>
      </rPr>
      <t>, pakiranje do 1 kg</t>
    </r>
  </si>
  <si>
    <r>
      <t>Piškoti različnih oblik, čokolada,</t>
    </r>
    <r>
      <rPr>
        <b/>
        <sz val="9"/>
        <rFont val="Arial Narrow"/>
        <family val="2"/>
        <charset val="238"/>
      </rPr>
      <t xml:space="preserve"> brez glutena, jajc, mleka, oreščkov, soje</t>
    </r>
    <r>
      <rPr>
        <sz val="9"/>
        <rFont val="Arial Narrow"/>
        <family val="2"/>
        <charset val="238"/>
      </rPr>
      <t>, pakiranje do 1 kg</t>
    </r>
  </si>
  <si>
    <r>
      <t xml:space="preserve">Kakavovi piškoti, </t>
    </r>
    <r>
      <rPr>
        <b/>
        <sz val="9"/>
        <rFont val="Arial Narrow"/>
        <family val="2"/>
        <charset val="238"/>
      </rPr>
      <t>brez glutena, jajc, mleka, oreščkov, soje</t>
    </r>
  </si>
  <si>
    <r>
      <t xml:space="preserve">Grisini, </t>
    </r>
    <r>
      <rPr>
        <b/>
        <sz val="9"/>
        <rFont val="Arial Narrow"/>
        <family val="2"/>
        <charset val="238"/>
      </rPr>
      <t xml:space="preserve">brez jajc, mleka, glutena, </t>
    </r>
    <r>
      <rPr>
        <sz val="9"/>
        <rFont val="Arial Narrow"/>
        <family val="2"/>
        <charset val="238"/>
      </rPr>
      <t>pakiranje do 150 g</t>
    </r>
  </si>
  <si>
    <r>
      <t>Koruzni kus kus, brez</t>
    </r>
    <r>
      <rPr>
        <b/>
        <sz val="9"/>
        <rFont val="Arial Narrow"/>
        <family val="2"/>
        <charset val="238"/>
      </rPr>
      <t xml:space="preserve"> glutena, mleka in jajc (enakovredno Schar)</t>
    </r>
  </si>
  <si>
    <r>
      <t xml:space="preserve">Žito Kvinoja, deklarirano </t>
    </r>
    <r>
      <rPr>
        <b/>
        <sz val="9"/>
        <rFont val="Arial Narrow"/>
        <family val="2"/>
        <charset val="238"/>
      </rPr>
      <t xml:space="preserve">brez glutena, </t>
    </r>
    <r>
      <rPr>
        <sz val="9"/>
        <rFont val="Arial Narrow"/>
        <family val="2"/>
        <charset val="238"/>
      </rPr>
      <t>do 500g</t>
    </r>
  </si>
  <si>
    <r>
      <t xml:space="preserve">Namazi različnih okusov (bučke, por, bazilika…) </t>
    </r>
    <r>
      <rPr>
        <b/>
        <sz val="9"/>
        <rFont val="Arial Narrow"/>
        <family val="2"/>
        <charset val="238"/>
      </rPr>
      <t>brez mleka, jajc, soje in glutena</t>
    </r>
  </si>
  <si>
    <r>
      <t xml:space="preserve">Zelenjavna pašteta, </t>
    </r>
    <r>
      <rPr>
        <b/>
        <sz val="9"/>
        <rFont val="Arial Narrow"/>
        <family val="2"/>
        <charset val="238"/>
      </rPr>
      <t>brez jajc, mleka</t>
    </r>
    <r>
      <rPr>
        <sz val="9"/>
        <rFont val="Arial Narrow"/>
        <family val="2"/>
        <charset val="238"/>
      </rPr>
      <t xml:space="preserve">, ml. sestavin, do 50g  </t>
    </r>
  </si>
  <si>
    <r>
      <t xml:space="preserve">Beli kruh </t>
    </r>
    <r>
      <rPr>
        <b/>
        <sz val="9"/>
        <rFont val="Arial Narrow"/>
        <family val="2"/>
        <charset val="238"/>
      </rPr>
      <t>brez glutena</t>
    </r>
    <r>
      <rPr>
        <sz val="9"/>
        <rFont val="Arial Narrow"/>
        <family val="2"/>
        <charset val="238"/>
      </rPr>
      <t xml:space="preserve"> (kakovost Schar ali enakovredno)</t>
    </r>
  </si>
  <si>
    <r>
      <t xml:space="preserve">Večzrnati kruh </t>
    </r>
    <r>
      <rPr>
        <b/>
        <sz val="9"/>
        <rFont val="Arial Narrow"/>
        <family val="2"/>
        <charset val="238"/>
      </rPr>
      <t>brez glutena</t>
    </r>
    <r>
      <rPr>
        <sz val="9"/>
        <rFont val="Arial Narrow"/>
        <family val="2"/>
        <charset val="238"/>
      </rPr>
      <t xml:space="preserve"> (kakovost Schar ali enakovredno)</t>
    </r>
  </si>
  <si>
    <r>
      <t xml:space="preserve">V </t>
    </r>
    <r>
      <rPr>
        <b/>
        <sz val="9"/>
        <rFont val="Arial Narrow"/>
        <family val="2"/>
        <charset val="238"/>
      </rPr>
      <t>stolpec 5</t>
    </r>
    <r>
      <rPr>
        <sz val="9"/>
        <rFont val="Arial Narrow"/>
        <family val="2"/>
        <charset val="238"/>
      </rPr>
      <t xml:space="preserve"> se OBVEZNO navede blagovna ali trgovinska znamka ali vsaj proizvajalec ponujenih živil.  </t>
    </r>
  </si>
  <si>
    <t xml:space="preserve">Hrustljavi kruhki Spliits 130 g brez vseh alergenov </t>
  </si>
  <si>
    <t>Biskvit z borovnico 5 x 30 g, brez vseh alergenov po uredbi 1169/2011</t>
  </si>
  <si>
    <t>KEKS Z LIMONINIM POLNILOM brez glutena, melka in jajc. -tudi brez sledi (enakovredno FREE ZONE)</t>
  </si>
  <si>
    <t>TEMNI KEKS Z VANILJIJEVIM POLNILOM brez glutena, mleka in jajc. -tudi brez sledi (enakovredno FREE ZONE)</t>
  </si>
  <si>
    <t xml:space="preserve">Kumarice v kisu, DELIKATESNE (male) pasterizirane, brez kemičnih konzervansov (kumarice 57%, voda, kis, jedilna sol, sladkor, GORČIČNO SEME, poper v zrnu, naravna aroma kopra), brez kemičnih konzervanso, v steklenem kozarcu pakiranje 680 g </t>
  </si>
  <si>
    <t>MEŠANA SOLATA V KISU,  zelenjava v spremenljivih deležih (zelje, kumare, korenje, paprika, čebula) 56,00 %, voda, kis, jedilna sol, sladkor, začimbe, pakirano v steklenem kozarcu do 800g</t>
  </si>
  <si>
    <t>Sušeni paradižnik, (na soncu sušeni) Sestavine: sušeni paradižniki, sončnično olje, voda, alkoholni kis, vinski kis, jodirana sol, sredstvo za uravnavanje kislosti: citronska kislina, antioksidant: askorbinska kislina, začimbe, pakirano v steklenem kozarcu 270 g</t>
  </si>
  <si>
    <t xml:space="preserve">Bio svinjsko stegno,  BK, očiščeno!v kosu ali narezano ,  I. kategorija   </t>
  </si>
  <si>
    <r>
      <t>Nektar borovnica, min. 35 % sadni delež, brez umetnih sladil in arom ter kemičnih konzervansov,  0,2 L,</t>
    </r>
    <r>
      <rPr>
        <sz val="9"/>
        <color theme="1"/>
        <rFont val="Arial Narrow"/>
        <family val="2"/>
        <charset val="238"/>
      </rPr>
      <t xml:space="preserve"> embalaža steklena</t>
    </r>
    <r>
      <rPr>
        <sz val="9"/>
        <rFont val="Arial Narrow"/>
        <family val="2"/>
        <charset val="238"/>
      </rPr>
      <t xml:space="preserve"> ali tetrapak</t>
    </r>
  </si>
  <si>
    <t>Sadno zelenjavni sok iz korenčka in jabolka ter pomaranče ali breskve, sadno zelenjavni delež 100 %, brez dodanega sladkorja, umetnih sladil in arom ter kemičnih konzervansov, pakirano po 0,5 do 1 L</t>
  </si>
  <si>
    <t>Zelenjavni sok iz korenčka, zelenjavni delež korenčka min. 50 %, brez dodanega sladkorja, umetnih sladil in arom ter kemičnih konzervansov, pakirano od 0,5 do 1 L</t>
  </si>
  <si>
    <t>100 % limonin sok, brez dodanega sladkorja in brez dodaneih kemičnih konzervansov ali drugih aditivov,  pakirano do 1 l</t>
  </si>
  <si>
    <t>Nektar marelica, min.40% sadni delež, brez umetnih sladil, 0,2 L (pokrovček na navoj ali priložena slamica v pvc foliji)</t>
  </si>
  <si>
    <t xml:space="preserve">NAPITEK iz grozdja, jabolk, granatnega jaboka in borovnic, brez dodanega sladkorja, vir vit.C in A </t>
  </si>
  <si>
    <r>
      <t>sirup BEZEG (glukozni-fruktozni sirup z limoninim sokom,STEKLENA EMBALAŽA,  pakiranje 1 L</t>
    </r>
    <r>
      <rPr>
        <sz val="9"/>
        <color rgb="FFFF00FF"/>
        <rFont val="Arial Narrow"/>
        <family val="2"/>
        <charset val="238"/>
      </rPr>
      <t xml:space="preserve"> </t>
    </r>
  </si>
  <si>
    <t xml:space="preserve">sirup MALINA ali GOZDNI SADEŽI, 33% sadnega zgoščenega soka, STEKLENA EMBALAŽA,  pakiranje 1 L </t>
  </si>
  <si>
    <r>
      <t>Nektar breskov, 50 % sadni delež, umetnih sladil in arom ter kemičnih konzervansov,</t>
    </r>
    <r>
      <rPr>
        <b/>
        <sz val="9"/>
        <rFont val="Arial Narrow"/>
        <family val="2"/>
        <charset val="238"/>
      </rPr>
      <t xml:space="preserve"> pakiranje 0,2 L </t>
    </r>
  </si>
  <si>
    <r>
      <t>Nektar hruška, min.50% sadni delež, brez umetnih sladil,</t>
    </r>
    <r>
      <rPr>
        <b/>
        <sz val="9"/>
        <rFont val="Arial Narrow"/>
        <family val="2"/>
        <charset val="238"/>
      </rPr>
      <t xml:space="preserve"> pakiranje 0,2 L </t>
    </r>
  </si>
  <si>
    <r>
      <t xml:space="preserve">Nektar jagoda, min. 45% sadni delež, brez umetnih sladil, </t>
    </r>
    <r>
      <rPr>
        <b/>
        <sz val="9"/>
        <rFont val="Arial Narrow"/>
        <family val="2"/>
        <charset val="238"/>
      </rPr>
      <t xml:space="preserve">pakiranje 0,2 L </t>
    </r>
  </si>
  <si>
    <r>
      <rPr>
        <b/>
        <sz val="9"/>
        <rFont val="Arial Narrow"/>
        <family val="2"/>
        <charset val="238"/>
      </rPr>
      <t xml:space="preserve">Smootie </t>
    </r>
    <r>
      <rPr>
        <sz val="9"/>
        <rFont val="Arial Narrow"/>
        <family val="2"/>
        <charset val="238"/>
      </rPr>
      <t xml:space="preserve"> (gosta pijača zmešana iz različnih vrst sadja ali sadno-zelenjavni ali sadni z jogurtom, do 250 ml</t>
    </r>
  </si>
  <si>
    <t>Sadna pijača, Sadni delež: 42%, mango pire min.10%, breskev pire (min.32%), limonin sok, pakirano do 1 l</t>
  </si>
  <si>
    <t xml:space="preserve">Krompirjevi ocvrtki s sirom, pakiranje 1 do 2 kg   </t>
  </si>
  <si>
    <t xml:space="preserve">Zelenjavni zrezki, porcijski, do 60 g / kos, pakiranje 1 do 2 kg </t>
  </si>
  <si>
    <t xml:space="preserve">Brokoli-cvetača polpeti, PODOLGOVATI porcijski (teža do 60 g), pakiranje v rinfuzi do 5 kg </t>
  </si>
  <si>
    <t xml:space="preserve">Zamrznjen borovničeve palčke ali zavitek  teže 80-100 g/ kom </t>
  </si>
  <si>
    <t>Navihančki s čokolado in lešnikom, 50 do 80 g / kos, vsebnost transmaščobnih kislin pod 2 %, pakirano 1 do 5 kg</t>
  </si>
  <si>
    <t>Sirovi kaneloni, porcijski, do 80 g / kos, pakiranje do 2 kg</t>
  </si>
  <si>
    <t xml:space="preserve">Kaneloni špinača, porcijski teže 100g/kos </t>
  </si>
  <si>
    <r>
      <rPr>
        <b/>
        <sz val="9"/>
        <rFont val="Arial Narrow"/>
        <family val="2"/>
        <charset val="238"/>
      </rPr>
      <t>Kokosove kocke,</t>
    </r>
    <r>
      <rPr>
        <sz val="9"/>
        <rFont val="Arial Narrow"/>
        <family val="2"/>
        <charset val="238"/>
      </rPr>
      <t xml:space="preserve"> pečene in zamrznjene, porcijske od 50g do 70g /kos </t>
    </r>
    <r>
      <rPr>
        <sz val="9"/>
        <color rgb="FFFF00FF"/>
        <rFont val="Arial Narrow"/>
        <family val="2"/>
        <charset val="238"/>
      </rPr>
      <t xml:space="preserve"> </t>
    </r>
  </si>
  <si>
    <t>Krompirjevi njoki (brez skute), pakiranje 1 do 2 kg</t>
  </si>
  <si>
    <t>BIO sok  iz zgoščenega pomarančnega soka, brez dodanega sladkoraj, pakirano  do 1L</t>
  </si>
  <si>
    <t>Bio bulgur, pakiranje do 1 kg</t>
  </si>
  <si>
    <t xml:space="preserve">Bio kus kus, pakiranje do 1 kg   </t>
  </si>
  <si>
    <t>Zdrob proseni, pakiranje 1 kg</t>
  </si>
  <si>
    <t>Riž basmati za azijsko kuhanje- nelepljiv, dolgozrnet bel riz, pakiranje do 5kg</t>
  </si>
  <si>
    <t>Riž sorta ARBORIO za rižoto , 1.kakovost, pakiranje do 5kg</t>
  </si>
  <si>
    <t>Žitni kosmiči z medom, prosti sladkorji do 24g/100g, pakirano do 1kg</t>
  </si>
  <si>
    <t>Žitne blazinice polnjene s čokolado, prosti sladkorji do 24g/100g, pakirano do 1 kg</t>
  </si>
  <si>
    <t>Jušna zakuha - zvezdice, pšenična z jajci, pakiranje do 5 kg</t>
  </si>
  <si>
    <t>Jušna zakuha - abeceda ali številke ali različne oblike , metuljčki..., pšenične testenine z jajci 24%,  pakiranje do 5 kg</t>
  </si>
  <si>
    <t>Bio testenine špageti polnozrnati, pakiranje do 1 kg</t>
  </si>
  <si>
    <t>Bio testenine špageti, pakiranje 1kg</t>
  </si>
  <si>
    <t xml:space="preserve">Bio špinačne testenine, pakiranje do 1 kg </t>
  </si>
  <si>
    <t>Bio ribana kaša, pakiranje do 1 kg</t>
  </si>
  <si>
    <t xml:space="preserve">Bio jušna zakuha, pakiranje do 1 kg  </t>
  </si>
  <si>
    <t>Sveže vlečeno testo,  pakiranje do 500g</t>
  </si>
  <si>
    <r>
      <t>Francoska štruca črna ali polnozrnata ali koruzna, do 400 g</t>
    </r>
    <r>
      <rPr>
        <sz val="9"/>
        <color rgb="FFFF00FF"/>
        <rFont val="Arial Narrow"/>
        <family val="2"/>
        <charset val="238"/>
      </rPr>
      <t xml:space="preserve"> </t>
    </r>
  </si>
  <si>
    <t>Pšenični beli kruh (T-500), 0,7 do 1,0 kg, rezan rezina debeline do 1,5 cm  in pakiran, ŠTRUCA ali model</t>
  </si>
  <si>
    <t>Pšenični polbeli kruh (T-850), 0,7 do 1,0 kg,  rezan rezina debeline do 1,5 cm  in pakiran, ŠTRUCA ali model</t>
  </si>
  <si>
    <t>Pšenični črni kruh (T-1100), 0,7 do 1,0 kg,  rezan rezina debeline do 1,5 cm  in pakiran, ŠTRUCA ali model</t>
  </si>
  <si>
    <t xml:space="preserve">Kmečki temni HLEBEC, rezan rezina debeline do 1,5 cm  in pakiran, štruca ali model, do 1 kg </t>
  </si>
  <si>
    <t xml:space="preserve">Čebulni kruh, rezan rezina debeline do 1,5 cm  in pakiran, štruca ali model, do 1 kg                          </t>
  </si>
  <si>
    <t>Kruh DROŽNIK, hlebec , rezan rezina debeline do 1,5 cm  in pakiran, do 1 kg</t>
  </si>
  <si>
    <t>Kruh mlečni,  rezan rezina debeline do 1,5 cm  in pakiran, štruca ali model, do 1 kg</t>
  </si>
  <si>
    <r>
      <t>Pšenični polnozrnati kruh</t>
    </r>
    <r>
      <rPr>
        <sz val="9"/>
        <rFont val="Arial Narrow"/>
        <family val="2"/>
        <charset val="238"/>
      </rPr>
      <t xml:space="preserve"> (</t>
    </r>
    <r>
      <rPr>
        <b/>
        <sz val="9"/>
        <rFont val="Arial Narrow"/>
        <family val="2"/>
        <charset val="238"/>
      </rPr>
      <t>Graham kruh</t>
    </r>
    <r>
      <rPr>
        <sz val="9"/>
        <rFont val="Arial Narrow"/>
        <family val="2"/>
        <charset val="238"/>
      </rPr>
      <t>)</t>
    </r>
    <r>
      <rPr>
        <sz val="9"/>
        <color theme="1"/>
        <rFont val="Arial Narrow"/>
        <family val="2"/>
        <charset val="238"/>
      </rPr>
      <t xml:space="preserve"> rezan rezina debeline do 1,5 cm  in pakiran, do 1 kg</t>
    </r>
  </si>
  <si>
    <t>Koruzni mešani kruhrezan rezina debeline do 1,5 cm  in pakiran, do 1 kg</t>
  </si>
  <si>
    <t>Ovseni mešani kruh rezan rezina debeline do 1,5 cm  in pakiran, do 1 kg</t>
  </si>
  <si>
    <t>Rženi mešani kruh, rezan rezina debeline do 1,5 cm  in pakiran, do 1 kg</t>
  </si>
  <si>
    <t>Pisani mešani kruh - iz treh vrst moke, rezan rezina debeline do 1,5 cm  in pakiran, do 1 kg</t>
  </si>
  <si>
    <t>Pirin kruh, rezan rezina debeline do 1,5 cm  in pakiran, do 1 kg</t>
  </si>
  <si>
    <t>Ajdov mešani kruh, rezan rezina debeline do 1,5 cm  in pakiran, do 1 kg</t>
  </si>
  <si>
    <r>
      <t xml:space="preserve">Ajdov mešani kruh </t>
    </r>
    <r>
      <rPr>
        <b/>
        <sz val="9"/>
        <color theme="1"/>
        <rFont val="Arial Narrow"/>
        <family val="2"/>
        <charset val="238"/>
      </rPr>
      <t>z orehi</t>
    </r>
    <r>
      <rPr>
        <sz val="9"/>
        <color theme="1"/>
        <rFont val="Arial Narrow"/>
        <family val="2"/>
        <charset val="238"/>
      </rPr>
      <t>, vsebnost orehov min 14%,  do 1,0 kg</t>
    </r>
  </si>
  <si>
    <t>Kruh s semeni (s posipom; vsebuje najmanj 2% semen na skupno količino moke),  rezan rezina debeline do 1,5 cm  in pakiran, do 1 kg</t>
  </si>
  <si>
    <r>
      <t xml:space="preserve">10.1. sklop: KRUH -  </t>
    </r>
    <r>
      <rPr>
        <b/>
        <sz val="9"/>
        <color rgb="FF0070C0"/>
        <rFont val="Arial Narrow"/>
        <family val="2"/>
        <charset val="238"/>
      </rPr>
      <t xml:space="preserve">brez aditivov, z manj soli!  </t>
    </r>
    <r>
      <rPr>
        <b/>
        <sz val="9"/>
        <rFont val="Arial Narrow"/>
        <family val="2"/>
        <charset val="238"/>
      </rPr>
      <t xml:space="preserve">  </t>
    </r>
    <r>
      <rPr>
        <b/>
        <sz val="9"/>
        <color rgb="FFFF0000"/>
        <rFont val="Arial Narrow"/>
        <family val="2"/>
        <charset val="238"/>
      </rPr>
      <t xml:space="preserve"> </t>
    </r>
  </si>
  <si>
    <r>
      <t xml:space="preserve">Francoski polnozrnati rogljič z mareličnim polnilom, 60 do 70 g  </t>
    </r>
    <r>
      <rPr>
        <sz val="9"/>
        <color rgb="FFFF00FF"/>
        <rFont val="Arial Narrow"/>
        <family val="2"/>
        <charset val="238"/>
      </rPr>
      <t xml:space="preserve"> </t>
    </r>
  </si>
  <si>
    <t xml:space="preserve">Sirov burek, (enaki kosi ali palčke), porcijsko 100g </t>
  </si>
  <si>
    <t xml:space="preserve">Pica burek , porcijsko (enaki kosi ali palčke), do 100g  </t>
  </si>
  <si>
    <t xml:space="preserve">Jabolčni žepek, listanto testo, porcijsko, do 60g  </t>
  </si>
  <si>
    <t>Italijansko pecivo (primorski booboli) pšenično belo pekovsko pecivo iz fine bele pšenične moke in pšeničnim kislim testom, 60 g</t>
  </si>
  <si>
    <t xml:space="preserve">Skutina žemlja, 30 do 40 g / kos </t>
  </si>
  <si>
    <t xml:space="preserve">Ciabatta navadna, 50 do 60 g / kos, po potrebi prerezano  </t>
  </si>
  <si>
    <t xml:space="preserve">Ciabatta čebulna, (pšenično belo pekovsko pecivo, sredica grobo luknjičava), do 120 g / kos, po potrebi prerezano </t>
  </si>
  <si>
    <t>Hot dog štručka, 80 do 130 g / kos, prerezana na pol in luknjana</t>
  </si>
  <si>
    <t>Slanik, oblika palčke (iz bele pšenične moke tip 400, mleka, masla in grobo soljo, kvašeno)    40-60g</t>
  </si>
  <si>
    <r>
      <t>Bio pšenično pecivo z dodatki (korenček), do 40 g / kos</t>
    </r>
    <r>
      <rPr>
        <sz val="9"/>
        <color rgb="FFFF00FF"/>
        <rFont val="Arial Narrow"/>
        <family val="2"/>
        <charset val="238"/>
      </rPr>
      <t xml:space="preserve"> </t>
    </r>
  </si>
  <si>
    <t xml:space="preserve">Hrustljavi pšenični kruhki s sezamom, (sezamovo seme min 10 %), do 200g </t>
  </si>
  <si>
    <t>Pražena čebula</t>
  </si>
  <si>
    <t>Alkoholni kis 9 %, pakiranje 1 L</t>
  </si>
  <si>
    <t>Masleni keksi PETIT BEURRE, (albert), pakirano 960g</t>
  </si>
  <si>
    <t>Krekerji, NESLANI, pravokotne večje oblike, na polovici perforirani, porcijski, skupno pakiranje do 250 g</t>
  </si>
  <si>
    <t>VINSKI KAMEN ,  brez dodanih fosfatov, pakiranje 3 x do 25 g</t>
  </si>
  <si>
    <t>Repično olje, hladno stiskano, brez sledi arašidov, pakiranje do 1 L v stekleni embalaži</t>
  </si>
  <si>
    <t>Majoneza brez mlečnih sestavin  in konzervansov, pakiranje 600 do 750 g</t>
  </si>
  <si>
    <t>Česen v prahu, malo pakiranje, 60-150g</t>
  </si>
  <si>
    <r>
      <t>11.2. sklop:  ZAČIMBE - neprodušno zaprto pakiranje, ki omogoča dobro zapiranje tudi po odprtju</t>
    </r>
    <r>
      <rPr>
        <b/>
        <sz val="9"/>
        <color rgb="FFFF0000"/>
        <rFont val="Arial Narrow"/>
        <family val="2"/>
        <charset val="238"/>
      </rPr>
      <t xml:space="preserve">
</t>
    </r>
  </si>
  <si>
    <t xml:space="preserve">11.3. sklop:  ČAJI     </t>
  </si>
  <si>
    <t xml:space="preserve">11.4. sklop: BIO ČAJI     </t>
  </si>
  <si>
    <r>
      <t xml:space="preserve">11.5. sklop: OSTALA ŽIVILA IN DODATKI </t>
    </r>
    <r>
      <rPr>
        <b/>
        <sz val="9"/>
        <color rgb="FFFF0000"/>
        <rFont val="Arial Narrow"/>
        <family val="2"/>
        <charset val="238"/>
      </rPr>
      <t xml:space="preserve">   </t>
    </r>
  </si>
  <si>
    <r>
      <t xml:space="preserve">11.6. sklop: SADNO IN SADNO-ZELENJAVNE PLOŠČICE   </t>
    </r>
    <r>
      <rPr>
        <b/>
        <sz val="9"/>
        <color rgb="FFFF0000"/>
        <rFont val="Arial Narrow"/>
        <family val="2"/>
        <charset val="238"/>
      </rPr>
      <t xml:space="preserve"> </t>
    </r>
  </si>
  <si>
    <t>11.7. sklop: ŽIVILA IZ SHEM KAKOVOSTI (brez eko živil): MED  (Slovenski med z geografskim poreklom SMGO)</t>
  </si>
  <si>
    <t>Otroški piškoti kvalitete Baby ali enakovredno, pakiranje 250 do 500 g</t>
  </si>
  <si>
    <t>Sadno - žitna rezina s čokolado, pakiranje 30 do 45 g, min. 80 % sadnega deleža, (Frutabela ali enakovredno)</t>
  </si>
  <si>
    <t>Sadna rezina do 45 g, brez dodanih sladkorjev</t>
  </si>
  <si>
    <t>Zeleni čaj , filter vrečke, gastro pakiranje do 100g</t>
  </si>
  <si>
    <t>Planinski čaj - mešanica različnih zelišč, brez konzervansov in um.arom, filter vrečke, gastro pakiranje do 100g</t>
  </si>
  <si>
    <r>
      <t>Majaron, zamrznjeno sušen</t>
    </r>
    <r>
      <rPr>
        <u/>
        <sz val="9"/>
        <rFont val="Arial Narrow"/>
        <family val="2"/>
        <charset val="238"/>
      </rPr>
      <t>,</t>
    </r>
    <r>
      <rPr>
        <sz val="9"/>
        <rFont val="Arial Narrow"/>
        <family val="2"/>
        <charset val="238"/>
      </rPr>
      <t xml:space="preserve">  pakiranje do 100 g, gastro pakiranje v embalažo, ki omogoča neprodušno zapiranje</t>
    </r>
  </si>
  <si>
    <r>
      <t xml:space="preserve">Tekoča margarina za brizganje, vsebnost trans maščobnih kislin pod 2 %, </t>
    </r>
    <r>
      <rPr>
        <u/>
        <sz val="9"/>
        <rFont val="Arial Narrow"/>
        <family val="2"/>
        <charset val="238"/>
      </rPr>
      <t xml:space="preserve">vključena PVC ročka, </t>
    </r>
    <r>
      <rPr>
        <sz val="9"/>
        <rFont val="Arial Narrow"/>
        <family val="2"/>
        <charset val="238"/>
      </rPr>
      <t xml:space="preserve">pakiranje do 1 L   </t>
    </r>
  </si>
  <si>
    <r>
      <rPr>
        <b/>
        <sz val="9"/>
        <rFont val="Arial Narrow"/>
        <family val="2"/>
        <charset val="238"/>
      </rPr>
      <t>Kokosovo mleko,</t>
    </r>
    <r>
      <rPr>
        <sz val="9"/>
        <rFont val="Arial Narrow"/>
        <family val="2"/>
        <charset val="238"/>
      </rPr>
      <t xml:space="preserve"> polnomastno, pločevinka, (kokosov trdi ekstrakt, voda), pakiranje do 500 ml</t>
    </r>
  </si>
  <si>
    <r>
      <t xml:space="preserve">KOZJI SIR iz </t>
    </r>
    <r>
      <rPr>
        <b/>
        <sz val="9"/>
        <rFont val="Arial Narrow"/>
        <family val="2"/>
        <charset val="238"/>
      </rPr>
      <t>pasteriziranega mleka</t>
    </r>
    <r>
      <rPr>
        <sz val="9"/>
        <rFont val="Arial Narrow"/>
        <family val="2"/>
        <charset val="238"/>
      </rPr>
      <t xml:space="preserve"> (sestavine: pasterizirano kozje mleko, nejodirana sol, živalsko sirilo, sirarske kulture,  naravna vsebnost maščobe najmanj 45% m.m. v s.s.) Pakirano v kontrolirani atsmoferi. (za nadomeščanje pri mlečnih dietahI)</t>
    </r>
  </si>
  <si>
    <r>
      <t>10.2. sklop:  IZDELKI IZ LISTNATEGA-KVAŠENEGA  IN VLEČENEGA TESTA</t>
    </r>
    <r>
      <rPr>
        <b/>
        <sz val="9"/>
        <color rgb="FF0070C0"/>
        <rFont val="Arial Narrow"/>
        <family val="2"/>
        <charset val="238"/>
      </rPr>
      <t xml:space="preserve"> (vsebnost transmsščobnih kislin do 2%)    </t>
    </r>
    <r>
      <rPr>
        <b/>
        <sz val="9"/>
        <color rgb="FFFF0000"/>
        <rFont val="Arial Narrow"/>
        <family val="2"/>
        <charset val="238"/>
      </rPr>
      <t xml:space="preserve"> </t>
    </r>
  </si>
  <si>
    <r>
      <t xml:space="preserve">10.3. sklop: PEKOVSKO PECIVO  </t>
    </r>
    <r>
      <rPr>
        <b/>
        <sz val="9"/>
        <color rgb="FFFF0000"/>
        <rFont val="Arial Narrow"/>
        <family val="2"/>
        <charset val="238"/>
      </rPr>
      <t xml:space="preserve">                                                                                          </t>
    </r>
  </si>
  <si>
    <r>
      <t xml:space="preserve">10.4. sklop:  BIO KRUH  DEKLARIRANO BREZ MLEKA, JAJC, OREŠČKOV IN SOJE     </t>
    </r>
    <r>
      <rPr>
        <b/>
        <sz val="9"/>
        <color rgb="FFFF0000"/>
        <rFont val="Arial Narrow"/>
        <family val="2"/>
        <charset val="238"/>
      </rPr>
      <t xml:space="preserve"> </t>
    </r>
  </si>
  <si>
    <t xml:space="preserve">10.5. sklop:  BIO PEKOVSKO PECIVO DEKLARIRANO BREZ MLEKA, JAJC, OREŠČKOV IN SOJE   </t>
  </si>
  <si>
    <r>
      <t>10.6. sklop:  BIO KEKSI IN SLAŠČIČARSKI IZDELKI</t>
    </r>
    <r>
      <rPr>
        <b/>
        <sz val="9"/>
        <color rgb="FF002060"/>
        <rFont val="Arial Narrow"/>
        <family val="2"/>
        <charset val="238"/>
      </rPr>
      <t xml:space="preserve"> (vsebnost transmaščobnih kislin do 2%) </t>
    </r>
    <r>
      <rPr>
        <b/>
        <sz val="9"/>
        <color rgb="FFFF0000"/>
        <rFont val="Arial Narrow"/>
        <family val="2"/>
        <charset val="238"/>
      </rPr>
      <t xml:space="preserve">   </t>
    </r>
  </si>
  <si>
    <t>SKUPAJ VREDNOST SKLOPA 10.6.</t>
  </si>
  <si>
    <r>
      <t>10.7. sklop:  DRUGI PEKOVSKI IZDELKI (mlinci, prepečenec, grisini, drobtine)</t>
    </r>
    <r>
      <rPr>
        <b/>
        <sz val="9"/>
        <color rgb="FFFF0000"/>
        <rFont val="Arial Narrow"/>
        <family val="2"/>
        <charset val="238"/>
      </rPr>
      <t xml:space="preserve">   </t>
    </r>
  </si>
  <si>
    <t>SKUPAJ  VREDNOST SKLOPA 10.7.</t>
  </si>
  <si>
    <t>Ježek, čokoladna kroglica, posuta s kokosom ali čokoladnimi mrvicami, v papirnati posodici 60g</t>
  </si>
  <si>
    <t>Ledena rezina s čokoladno-lešnikovo kremo,  in smetano,  (ne z vanilijovo slaščičarsko kremo iz prahu!), kos 60 do 100 g</t>
  </si>
  <si>
    <t xml:space="preserve">Pizza margarita 80 - 100 g / kos  </t>
  </si>
  <si>
    <t xml:space="preserve">Špirala (osje gnezdo), pečeni izdelek iz  kvašenega testa z nadevom vanilijeve kreme in rozinami, brez konzervansov, do 100g  </t>
  </si>
  <si>
    <t>Špirala (osje gnezdo), pečeni izdelek iz  kvašenega testa z orehovim nadevom, brez konzervansov, do 100g</t>
  </si>
  <si>
    <t>Presta, slana, iz pšenične bele moke</t>
  </si>
  <si>
    <t xml:space="preserve">Keksi kokosovi mali , pakiranje do 1kg </t>
  </si>
  <si>
    <t>Bio sirova štručka, 30 do 50 g / kos</t>
  </si>
  <si>
    <t>Bio slanik</t>
  </si>
  <si>
    <r>
      <t>9.2. sklop:  SVEŽE TESTO</t>
    </r>
    <r>
      <rPr>
        <b/>
        <sz val="9"/>
        <color rgb="FFFF0000"/>
        <rFont val="Arial Narrow"/>
        <family val="2"/>
        <charset val="238"/>
      </rPr>
      <t xml:space="preserve">  </t>
    </r>
  </si>
  <si>
    <t xml:space="preserve">9.3. sklop:  KOSMIČI  </t>
  </si>
  <si>
    <t>9.4. sklop:  TESTENINE  IN JUŠNE ZAKUHE</t>
  </si>
  <si>
    <t xml:space="preserve">9.6. sklop:  BIO MLEVSKI IZDELKI </t>
  </si>
  <si>
    <r>
      <t xml:space="preserve">9.7. sklop:  BIO ŽITA  </t>
    </r>
    <r>
      <rPr>
        <b/>
        <sz val="9"/>
        <color rgb="FFFF0000"/>
        <rFont val="Arial Narrow"/>
        <family val="2"/>
        <charset val="238"/>
      </rPr>
      <t xml:space="preserve"> </t>
    </r>
  </si>
  <si>
    <t xml:space="preserve">9.8. sklop:  BIO TESTENINE   </t>
  </si>
  <si>
    <t xml:space="preserve">8.2. sklop:  ZAMRZNJENI ZREZKI, POLPETI   </t>
  </si>
  <si>
    <t xml:space="preserve">8.3. sklop: ZAMRZNJENI IZDELKI IZ OSTALEGA TESTA    </t>
  </si>
  <si>
    <r>
      <t>BIO sok  iz zgoščenega pomarančnega soka, brez dodanega sladkoraj, pakirano</t>
    </r>
    <r>
      <rPr>
        <b/>
        <sz val="9"/>
        <color rgb="FF00B050"/>
        <rFont val="Arial Narrow"/>
        <family val="2"/>
        <charset val="238"/>
      </rPr>
      <t xml:space="preserve"> 0,2. dcl</t>
    </r>
  </si>
  <si>
    <r>
      <t>BIO sok</t>
    </r>
    <r>
      <rPr>
        <b/>
        <sz val="9"/>
        <color rgb="FF00B050"/>
        <rFont val="Arial Narrow"/>
        <family val="2"/>
        <charset val="238"/>
      </rPr>
      <t xml:space="preserve"> jabolko, granatno jabolko, ribez</t>
    </r>
    <r>
      <rPr>
        <sz val="9"/>
        <color rgb="FF00B050"/>
        <rFont val="Arial Narrow"/>
        <family val="2"/>
        <charset val="238"/>
      </rPr>
      <t xml:space="preserve"> 100 % sadni delež, </t>
    </r>
    <r>
      <rPr>
        <b/>
        <sz val="9"/>
        <color rgb="FF00B050"/>
        <rFont val="Arial Narrow"/>
        <family val="2"/>
        <charset val="238"/>
      </rPr>
      <t>0,2 l</t>
    </r>
  </si>
  <si>
    <r>
      <t xml:space="preserve">SEVERNOAFRIŠKI ČOPOVEC "SOM" - file, </t>
    </r>
    <r>
      <rPr>
        <u/>
        <sz val="9"/>
        <color theme="1"/>
        <rFont val="Arial Narrow"/>
        <family val="2"/>
        <charset val="238"/>
      </rPr>
      <t>brez kost</t>
    </r>
    <r>
      <rPr>
        <b/>
        <u/>
        <sz val="9"/>
        <color theme="1"/>
        <rFont val="Arial Narrow"/>
        <family val="2"/>
        <charset val="238"/>
      </rPr>
      <t>i in kože!</t>
    </r>
    <r>
      <rPr>
        <sz val="9"/>
        <color theme="1"/>
        <rFont val="Arial Narrow"/>
        <family val="2"/>
        <charset val="238"/>
      </rPr>
      <t xml:space="preserve">, 70 do 90 g / kos  (nima kosti, nežen okus, namazi)  </t>
    </r>
  </si>
  <si>
    <t>SKUPAJ  VREDNOST SKLOPA 6.2</t>
  </si>
  <si>
    <t xml:space="preserve">6.4. sklop:  KONZERVIRANO SADJE:    </t>
  </si>
  <si>
    <t>SKUPAJ  VREDNOST SKLOPA 6.5.</t>
  </si>
  <si>
    <t>Fižol suhi BEL (TETOVEC debelejši)</t>
  </si>
  <si>
    <t xml:space="preserve">CENA ZA ENOTO MERE BREZ DDV (EUR) </t>
  </si>
  <si>
    <t>Sladki krompir</t>
  </si>
  <si>
    <t>Šetraj , svež</t>
  </si>
  <si>
    <t>Zelena solata, očiščena</t>
  </si>
  <si>
    <t>Čebula olupljena</t>
  </si>
  <si>
    <t xml:space="preserve">jabolko sorta REDLOVE ali baya marisa ali CIGANČICA, ali  KALVIL </t>
  </si>
  <si>
    <t>Eko mandarine</t>
  </si>
  <si>
    <t>Eko češnjev paradižnik, razred I</t>
  </si>
  <si>
    <t>sladoled na vodni osnovi, različni okusi 110 g</t>
  </si>
  <si>
    <t xml:space="preserve">KAPSKI OSLIČ (manj kosti kot argentinski) posamič zamrznjen file teže 70g ali 140g, 3-5% glazure (max 10 % odstopanje od naročene teže posameznega fileja), brez kosti !!, I.kvaliteta!! </t>
  </si>
  <si>
    <r>
      <t xml:space="preserve">ARGENTINSKI OSLIČ </t>
    </r>
    <r>
      <rPr>
        <i/>
        <sz val="9"/>
        <color theme="1"/>
        <rFont val="Arial Narrow"/>
        <family val="2"/>
        <charset val="238"/>
      </rPr>
      <t>(Merluccius merluccius; Merlucius hubbsi</t>
    </r>
    <r>
      <rPr>
        <sz val="9"/>
        <color theme="1"/>
        <rFont val="Arial Narrow"/>
        <family val="2"/>
        <charset val="238"/>
      </rPr>
      <t xml:space="preserve">) -  v originalnem pakiranju - ne prepakirana, posamič zamrznjen file teže 70g ali 140g, 3-5% glazure (max 10 % odstopanje od naročene teže posameznega fileja), brez kosti, I.kvaliteta     </t>
    </r>
  </si>
  <si>
    <t xml:space="preserve">ATLANTSKI LOSOS GRBAVEC ULOVLJEN,  porcijski file, brez kože, brez kosti, posamič zamrznjen, brez glazure oz.max 10 % odstopanje od naročene teže posameznega fileja),  pakiranje do 10 kg, I.kvaliteta </t>
  </si>
  <si>
    <r>
      <t>Bio pšenično pecivo z dodatki (</t>
    </r>
    <r>
      <rPr>
        <b/>
        <sz val="9"/>
        <color rgb="FF00B050"/>
        <rFont val="Arial Narrow"/>
        <family val="2"/>
        <charset val="238"/>
      </rPr>
      <t>mak)</t>
    </r>
    <r>
      <rPr>
        <sz val="9"/>
        <color rgb="FF00B050"/>
        <rFont val="Arial Narrow"/>
        <family val="2"/>
        <charset val="238"/>
      </rPr>
      <t>, do 40 g / kos</t>
    </r>
  </si>
  <si>
    <t>Bio proseni zdrob 500 g</t>
  </si>
  <si>
    <t>SKUPAJ  VREDNOST SKLOPA 2.6</t>
  </si>
  <si>
    <t>Piščančja hrenovka brez ovoja, vsebuje min. 80 % piščančjega mesa, max. 2% soli, brez alergenov, max 30 % maščobe</t>
  </si>
  <si>
    <t>Piščančja pašteta (100% piščančje meso), brez konzervansov, ojačevalcev arome, pakirano do 120 g</t>
  </si>
  <si>
    <t>Pečenice iz puranjega mesa, brez glutena, izdelane iz grobo mletega puranjega mesa, slanine ali rastlinske maščobe, začimb in soli, vsebnost mesnih beljakovin najmanj 10 %, 60 do 70 g / kos</t>
  </si>
  <si>
    <r>
      <t>Mlado goveje stegno, očiščeno, mehko, brez vidne maščobe, brez bočnika, BK, ENAKOMERNO NAREZANO na</t>
    </r>
    <r>
      <rPr>
        <b/>
        <sz val="9"/>
        <color theme="9" tint="-0.249977111117893"/>
        <rFont val="Arial Narrow"/>
        <family val="2"/>
        <charset val="238"/>
      </rPr>
      <t xml:space="preserve"> </t>
    </r>
    <r>
      <rPr>
        <sz val="9"/>
        <color theme="9" tint="-0.249977111117893"/>
        <rFont val="Arial Narrow"/>
        <family val="2"/>
        <charset val="238"/>
      </rPr>
      <t xml:space="preserve">zrezke 60g do 70g /kos ali ENAKE kocke 1 cm x 1 cm,  I.kategorija </t>
    </r>
  </si>
  <si>
    <t>Mlado goveje pleče, očiščeno, brez bočnika, BK, v kosu ali narezano na kocke 1 x 1 cm, I kategorija</t>
  </si>
  <si>
    <t xml:space="preserve">2.1. sklop: ŽIVILA IZ SHEM KAKOVOSTI (brez eko živil):  SVEŽE MLADO GOVEJE  IN TELEČJE MESO  </t>
  </si>
  <si>
    <t xml:space="preserve">2.2. sklop: ŽIVILA IZ SHEM KAKOVOSTI (brez eko živil):  SVEŽE SVINJSKO MESO  </t>
  </si>
  <si>
    <t>Piščančji file, razred kakovosti A, narezano na zrezke 70 - 80 g ali kocke 1 cm x 1 cm, ali trakci 0,5cm x 3 cm, ( max odstopanje 2% naročene teže)</t>
  </si>
  <si>
    <t>Piščančje krače, večje velikosti, 110 do 120 g / kos, razred kakovosti A</t>
  </si>
  <si>
    <t>Puranji file, razred kakovosti A, narezan na zrezke od 70-80 g kocke velikosti cca 2 x 2 cm (max odstopanje 10 % od velikosti kock, max skupno odstopanje 2 % naročene teže)</t>
  </si>
  <si>
    <t xml:space="preserve">Puranji file, razred kakovosti A, narezan na zrezke 70 do 80 g </t>
  </si>
  <si>
    <r>
      <t xml:space="preserve">2.3. sklop: ŽIVILA IZ SHEM KAKOVOSTI (brez eko živil):  SVEŽE PERUTNINSKO MESO  </t>
    </r>
    <r>
      <rPr>
        <b/>
        <sz val="9"/>
        <color rgb="FFFF0000"/>
        <rFont val="Arial Narrow"/>
        <family val="2"/>
        <charset val="238"/>
      </rPr>
      <t xml:space="preserve"> </t>
    </r>
  </si>
  <si>
    <t xml:space="preserve">2.4. sklop: IZDELKI IZ PERUTNINSKEGA MESA:  </t>
  </si>
  <si>
    <t>SKUPAJ  VREDNOST SKLOPA 2.4</t>
  </si>
  <si>
    <t xml:space="preserve">2.5. sklop: ŽIVILA IZ SHEM KAKOVOSTI (brez eko živil):  IZDELKI IZ PERUTNINSKEGA MESA </t>
  </si>
  <si>
    <r>
      <t xml:space="preserve">2.6. sklop: OSTALI MESNI IZDELKI:  </t>
    </r>
    <r>
      <rPr>
        <b/>
        <sz val="9"/>
        <color rgb="FFFF0000"/>
        <rFont val="Arial Narrow"/>
        <family val="2"/>
        <charset val="238"/>
      </rPr>
      <t xml:space="preserve">                                                                                                                                        </t>
    </r>
    <r>
      <rPr>
        <b/>
        <sz val="9"/>
        <color rgb="FF1708A8"/>
        <rFont val="Arial Narrow"/>
        <family val="2"/>
        <charset val="238"/>
      </rPr>
      <t xml:space="preserve">                                                        </t>
    </r>
  </si>
  <si>
    <r>
      <t xml:space="preserve">2.7. sklop: ŽIVILA IZ SHEM KAKOVOSTI (brez eko živil):  MESNI IZDELKI   </t>
    </r>
    <r>
      <rPr>
        <b/>
        <sz val="9"/>
        <color rgb="FFFF0000"/>
        <rFont val="Arial Narrow"/>
        <family val="2"/>
        <charset val="238"/>
      </rPr>
      <t xml:space="preserve">                                                      </t>
    </r>
  </si>
  <si>
    <r>
      <t>2.8. sklop: BIO  GOVEJE IN TELEČJE MESO IN IZDELK</t>
    </r>
    <r>
      <rPr>
        <sz val="9"/>
        <rFont val="Arial Narrow"/>
        <family val="2"/>
        <charset val="238"/>
      </rPr>
      <t>I</t>
    </r>
    <r>
      <rPr>
        <b/>
        <sz val="9"/>
        <rFont val="Arial Narrow"/>
        <family val="2"/>
        <charset val="238"/>
      </rPr>
      <t xml:space="preserve"> </t>
    </r>
    <r>
      <rPr>
        <b/>
        <sz val="9"/>
        <color rgb="FFFF0000"/>
        <rFont val="Arial Narrow"/>
        <family val="2"/>
        <charset val="238"/>
      </rPr>
      <t xml:space="preserve"> </t>
    </r>
  </si>
  <si>
    <t xml:space="preserve">2.9. sklop: BIO SVINJSKO MESO     </t>
  </si>
  <si>
    <r>
      <t xml:space="preserve">2.10. sklop: BIO PIŠČANČJE  IN PURANJE MESO  </t>
    </r>
    <r>
      <rPr>
        <b/>
        <sz val="9"/>
        <color rgb="FFFF00FF"/>
        <rFont val="Arial Narrow"/>
        <family val="2"/>
        <charset val="238"/>
      </rPr>
      <t xml:space="preserve">      </t>
    </r>
  </si>
  <si>
    <t>SKUPAJ VREDNOST SKLOPA 1.6.</t>
  </si>
  <si>
    <t xml:space="preserve">Sadna skuta, ločeno s podloženim ali nadloženim sadjem, min. 20% sadja ali sadnega pripravka, pakirano v lonček  110g </t>
  </si>
  <si>
    <t>Sirova štručka, min. 15 % sira, 60 do 70 g / kos</t>
  </si>
  <si>
    <t>SKUPAJ  VREDNOST SKLOPA 6.6.</t>
  </si>
  <si>
    <t xml:space="preserve">6.5. sklop:  BIO KISLA REPA IN ZELJE:     </t>
  </si>
  <si>
    <t xml:space="preserve">6.6. sklop:  SADNI NAMAZI:   </t>
  </si>
  <si>
    <t>krompir</t>
  </si>
  <si>
    <t>5.5. sklop: EKO SADJE</t>
  </si>
  <si>
    <t xml:space="preserve">5.6. sklop:  SUHO SADJE IN SEMENA   </t>
  </si>
  <si>
    <t>SKUPAJ VREDNOST SKLOPA 5.6.</t>
  </si>
  <si>
    <r>
      <t xml:space="preserve">5.7. sklop:  OČIŠČENA ZELENJAVA   </t>
    </r>
    <r>
      <rPr>
        <b/>
        <sz val="9"/>
        <color rgb="FFFF0000"/>
        <rFont val="Arial Narrow"/>
        <family val="2"/>
        <charset val="238"/>
      </rPr>
      <t xml:space="preserve"> </t>
    </r>
  </si>
  <si>
    <t xml:space="preserve">5.8. sklop: BIO SUHO SADJE: </t>
  </si>
  <si>
    <t>SKUPAJ  VREDNOST SKLOPA 5.8.</t>
  </si>
  <si>
    <t xml:space="preserve">5.9.  sklop:  SUHE STROČNICE </t>
  </si>
  <si>
    <t xml:space="preserve">1.1. sklop: Živila iz shem kakovosti (npr. izbrana kakovost…, brez eko živil): PASTERIZIRANO in STERILIZIRANO  MLEKO  </t>
  </si>
  <si>
    <t>Ponudnik mora ponuditi prehrambeno blago točno zahtevanih lastnosti, sicer bo njegova ponudba izločena kot nedopustna.</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</si>
  <si>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t>
    </r>
  </si>
  <si>
    <r>
      <t xml:space="preserve">V </t>
    </r>
    <r>
      <rPr>
        <b/>
        <sz val="10"/>
        <rFont val="Arial Narrow"/>
        <family val="2"/>
        <charset val="238"/>
      </rPr>
      <t>stolpec 7</t>
    </r>
    <r>
      <rPr>
        <sz val="10"/>
        <rFont val="Arial Narrow"/>
        <family val="2"/>
        <charset val="238"/>
      </rPr>
      <t xml:space="preserve"> ponudnik vnese zmnožek cene za enoto mere brez DDV (iz stolpca 6) in ocenjene količine (iz stoplca 3).</t>
    </r>
  </si>
  <si>
    <r>
      <t xml:space="preserve">V </t>
    </r>
    <r>
      <rPr>
        <b/>
        <sz val="10"/>
        <rFont val="Arial Narrow"/>
        <family val="2"/>
        <charset val="238"/>
      </rPr>
      <t>stolpec 8</t>
    </r>
    <r>
      <rPr>
        <sz val="10"/>
        <rFont val="Arial Narrow"/>
        <family val="2"/>
        <charset val="238"/>
      </rPr>
      <t xml:space="preserve"> ponudnik vnese zmožek vrednosti za ocenjeno količino brez DDV (iz stoplca 7) in stopnje DDV.</t>
    </r>
  </si>
  <si>
    <r>
      <t xml:space="preserve">V </t>
    </r>
    <r>
      <rPr>
        <b/>
        <sz val="10"/>
        <rFont val="Arial Narrow"/>
        <family val="2"/>
        <charset val="238"/>
      </rPr>
      <t>stoplec 9</t>
    </r>
    <r>
      <rPr>
        <sz val="10"/>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</si>
  <si>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</si>
  <si>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 </t>
    </r>
    <r>
      <rPr>
        <b/>
        <sz val="10"/>
        <rFont val="Arial Narrow"/>
        <family val="2"/>
        <charset val="238"/>
      </rPr>
      <t>Naročnik bo upošteval vrednost vpisane cene na enoto, zaokrožene na štiri decimalna mesta.</t>
    </r>
  </si>
  <si>
    <t>Piščančja posebna (shema kakovaosti) , brez GSO, pakirano do 500g, narezana</t>
  </si>
  <si>
    <t xml:space="preserve">NOVOZELANDSKI REPAK = Morska ščuka, file, brez kosti, zamrznjeno, brez glazure, 80 - 10 dag /kom BREZ/S KOŽO! </t>
  </si>
  <si>
    <r>
      <t xml:space="preserve">LIMANDA </t>
    </r>
    <r>
      <rPr>
        <i/>
        <sz val="9"/>
        <color theme="1"/>
        <rFont val="Arial Narrow"/>
        <family val="2"/>
        <charset val="238"/>
      </rPr>
      <t>(Limanda limanda</t>
    </r>
    <r>
      <rPr>
        <sz val="9"/>
        <color theme="1"/>
        <rFont val="Arial Narrow"/>
        <family val="2"/>
        <charset val="238"/>
      </rPr>
      <t xml:space="preserve">) - Morski list ali rumenoplavuta limanda - file, brez kosti in kože, posamič zamrznjen, velikost fileja od 80 -160 g (max 10 % odstopanje od naročene teže posameznega fileja), I.kvaliteta </t>
    </r>
  </si>
  <si>
    <r>
      <t xml:space="preserve">9.5. sklop:  SVEŽE POLNJENE TESTENINE  </t>
    </r>
    <r>
      <rPr>
        <b/>
        <sz val="9"/>
        <color rgb="FFFF0000"/>
        <rFont val="Arial Narrow"/>
        <family val="2"/>
        <charset val="238"/>
      </rPr>
      <t xml:space="preserve"> </t>
    </r>
  </si>
  <si>
    <r>
      <t xml:space="preserve">Riževi vaflji, pakiranje do 100 g </t>
    </r>
    <r>
      <rPr>
        <sz val="9"/>
        <rFont val="Arial Narrow"/>
        <family val="2"/>
        <charset val="238"/>
      </rPr>
      <t xml:space="preserve"> (15 KOM V ZAVITKU)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</si>
</sst>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44" x14ac:knownFonts="1">
    <font>
      <sz val="11"/>
      <color theme="1"/>
      <name val="Calibri"/>
      <family val="2"/>
      <charset val="238"/>
      <scheme val="minor"/>
    </font>
    <font>
      <sz val="10"/>
      <name val="Arial"/>
      <family val="2"/>
      <charset val="238"/>
    </font>
    <font>
      <sz val="11"/>
      <color indexed="8"/>
      <name val="Calibri"/>
      <family val="2"/>
      <charset val="238"/>
    </font>
    <font>
      <sz val="9"/>
      <color theme="1"/>
      <name val="Arial Narrow"/>
      <family val="2"/>
      <charset val="238"/>
    </font>
    <font>
      <sz val="9"/>
      <name val="Arial Narrow"/>
      <family val="2"/>
      <charset val="238"/>
    </font>
    <font>
      <sz val="9"/>
      <color indexed="8"/>
      <name val="Arial Narrow"/>
      <family val="2"/>
      <charset val="238"/>
    </font>
    <font>
      <sz val="9"/>
      <color theme="1"/>
      <name val="Calibri"/>
      <family val="2"/>
      <charset val="238"/>
      <scheme val="minor"/>
    </font>
    <font>
      <b/>
      <sz val="9"/>
      <name val="Arial Narrow"/>
      <family val="2"/>
      <charset val="238"/>
    </font>
    <font>
      <b/>
      <sz val="9"/>
      <color theme="1"/>
      <name val="Arial Narrow"/>
      <family val="2"/>
      <charset val="238"/>
    </font>
    <font>
      <sz val="9"/>
      <color rgb="FFFF0000"/>
      <name val="Arial Narrow"/>
      <family val="2"/>
      <charset val="238"/>
    </font>
    <font>
      <b/>
      <u/>
      <sz val="9"/>
      <name val="Arial Narrow"/>
      <family val="2"/>
      <charset val="238"/>
    </font>
    <font>
      <b/>
      <sz val="9"/>
      <color rgb="FFFF0000"/>
      <name val="Arial Narrow"/>
      <family val="2"/>
      <charset val="238"/>
    </font>
    <font>
      <sz val="9"/>
      <color rgb="FF000000"/>
      <name val="Arial Narrow"/>
      <family val="2"/>
      <charset val="238"/>
    </font>
    <font>
      <u/>
      <sz val="9"/>
      <name val="Arial Narrow"/>
      <family val="2"/>
      <charset val="238"/>
    </font>
    <font>
      <b/>
      <sz val="9"/>
      <color theme="1"/>
      <name val="Calibri"/>
      <family val="2"/>
      <charset val="238"/>
      <scheme val="minor"/>
    </font>
    <font>
      <b/>
      <sz val="9"/>
      <color rgb="FF0070C0"/>
      <name val="Arial Narrow"/>
      <family val="2"/>
      <charset val="238"/>
    </font>
    <font>
      <b/>
      <i/>
      <sz val="9"/>
      <color theme="1"/>
      <name val="Arial Narrow"/>
      <family val="2"/>
      <charset val="238"/>
    </font>
    <font>
      <u/>
      <sz val="9"/>
      <color theme="1"/>
      <name val="Arial Narrow"/>
      <family val="2"/>
      <charset val="238"/>
    </font>
    <font>
      <b/>
      <sz val="9"/>
      <color rgb="FF002060"/>
      <name val="Arial Narrow"/>
      <family val="2"/>
      <charset val="238"/>
    </font>
    <font>
      <u/>
      <sz val="11"/>
      <color theme="10"/>
      <name val="Calibri"/>
      <family val="2"/>
      <charset val="238"/>
      <scheme val="minor"/>
    </font>
    <font>
      <sz val="9"/>
      <color rgb="FFFF00FF"/>
      <name val="Arial Narrow"/>
      <family val="2"/>
      <charset val="238"/>
    </font>
    <font>
      <b/>
      <sz val="9"/>
      <color rgb="FFFF00FF"/>
      <name val="Arial Narrow"/>
      <family val="2"/>
      <charset val="238"/>
    </font>
    <font>
      <sz val="9"/>
      <color rgb="FF00B050"/>
      <name val="Arial Narrow"/>
      <family val="2"/>
      <charset val="238"/>
    </font>
    <font>
      <sz val="9"/>
      <color theme="9" tint="-0.249977111117893"/>
      <name val="Arial Narrow"/>
      <family val="2"/>
      <charset val="238"/>
    </font>
    <font>
      <b/>
      <sz val="9"/>
      <color theme="9" tint="-0.249977111117893"/>
      <name val="Arial Narrow"/>
      <family val="2"/>
      <charset val="238"/>
    </font>
    <font>
      <b/>
      <sz val="9"/>
      <color rgb="FF000000"/>
      <name val="Arial Narrow"/>
      <family val="2"/>
      <charset val="238"/>
    </font>
    <font>
      <b/>
      <sz val="9"/>
      <color rgb="FF00B050"/>
      <name val="Arial Narrow"/>
      <family val="2"/>
      <charset val="238"/>
    </font>
    <font>
      <b/>
      <sz val="9"/>
      <color rgb="FF1708A8"/>
      <name val="Arial Narrow"/>
      <family val="2"/>
      <charset val="238"/>
    </font>
    <font>
      <strike/>
      <sz val="9"/>
      <name val="Arial Narrow"/>
      <family val="2"/>
      <charset val="238"/>
    </font>
    <font>
      <sz val="9"/>
      <color theme="9"/>
      <name val="Arial Narrow"/>
      <family val="2"/>
      <charset val="238"/>
    </font>
    <font>
      <sz val="9"/>
      <color rgb="FF1F497D"/>
      <name val="Arial Narrow"/>
      <family val="2"/>
      <charset val="238"/>
    </font>
    <font>
      <i/>
      <sz val="9"/>
      <color rgb="FFFF0000"/>
      <name val="Arial Narrow"/>
      <family val="2"/>
      <charset val="238"/>
    </font>
    <font>
      <b/>
      <u/>
      <sz val="9"/>
      <color theme="1"/>
      <name val="Arial Narrow"/>
      <family val="2"/>
      <charset val="238"/>
    </font>
    <font>
      <u/>
      <sz val="9"/>
      <color theme="10"/>
      <name val="Arial Narrow"/>
      <family val="2"/>
      <charset val="238"/>
    </font>
    <font>
      <sz val="9"/>
      <color theme="0" tint="-0.34998626667073579"/>
      <name val="Arial Narrow"/>
      <family val="2"/>
      <charset val="238"/>
    </font>
    <font>
      <b/>
      <sz val="9"/>
      <color theme="0" tint="-0.34998626667073579"/>
      <name val="Arial Narrow"/>
      <family val="2"/>
      <charset val="238"/>
    </font>
    <font>
      <b/>
      <u/>
      <sz val="9"/>
      <color theme="0" tint="-0.34998626667073579"/>
      <name val="Arial Narrow"/>
      <family val="2"/>
      <charset val="238"/>
    </font>
    <font>
      <i/>
      <sz val="9"/>
      <color theme="1"/>
      <name val="Arial Narrow"/>
      <family val="2"/>
      <charset val="238"/>
    </font>
    <font>
      <sz val="9"/>
      <color theme="0" tint="-0.249977111117893"/>
      <name val="Arial Narrow"/>
      <family val="2"/>
      <charset val="238"/>
    </font>
    <font>
      <b/>
      <sz val="14"/>
      <color rgb="FFFF0000"/>
      <name val="Arial Narrow"/>
      <family val="2"/>
      <charset val="238"/>
    </font>
    <font>
      <sz val="9"/>
      <name val="Calibri"/>
      <family val="2"/>
      <charset val="238"/>
      <scheme val="minor"/>
    </font>
    <font>
      <b/>
      <u/>
      <sz val="10"/>
      <name val="Arial Narrow"/>
      <family val="2"/>
      <charset val="238"/>
    </font>
    <font>
      <sz val="10"/>
      <name val="Arial Narrow"/>
      <family val="2"/>
      <charset val="238"/>
    </font>
    <font>
      <b/>
      <sz val="10"/>
      <name val="Arial Narrow"/>
      <family val="2"/>
      <charset val="238"/>
    </font>
  </fonts>
  <fills count="14">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0"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rgb="FFD9D9D9"/>
        <bgColor rgb="FFFCD5B5"/>
      </patternFill>
    </fill>
    <fill>
      <patternFill patternType="solid">
        <fgColor rgb="FFFFFFFF"/>
        <bgColor rgb="FFFFFFCC"/>
      </patternFill>
    </fill>
    <fill>
      <patternFill patternType="solid">
        <fgColor rgb="FF00B050"/>
        <bgColor indexed="64"/>
      </patternFill>
    </fill>
    <fill>
      <patternFill patternType="solid">
        <fgColor rgb="FFA6A6A6"/>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1">
    <xf numFmtId="0" fontId="0" fillId="0" borderId="0"/>
    <xf numFmtId="0" fontId="1"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9" fontId="2" fillId="0" borderId="0" applyFont="0" applyFill="0" applyBorder="0" applyAlignment="0" applyProtection="0"/>
    <xf numFmtId="0" fontId="19" fillId="0" borderId="0" applyNumberFormat="0" applyFill="0" applyBorder="0" applyAlignment="0" applyProtection="0"/>
  </cellStyleXfs>
  <cellXfs count="802">
    <xf numFmtId="0" fontId="0" fillId="0" borderId="0" xfId="0"/>
    <xf numFmtId="3" fontId="3" fillId="0" borderId="1" xfId="0" applyNumberFormat="1" applyFont="1" applyBorder="1" applyAlignment="1" applyProtection="1">
      <alignment horizontal="center" vertical="center" wrapText="1"/>
    </xf>
    <xf numFmtId="0" fontId="3" fillId="0" borderId="0" xfId="0" applyFont="1" applyAlignment="1" applyProtection="1">
      <protection locked="0"/>
    </xf>
    <xf numFmtId="0" fontId="3" fillId="3" borderId="1" xfId="0" applyFont="1" applyFill="1" applyBorder="1" applyAlignment="1" applyProtection="1">
      <alignment horizontal="justify" vertical="center" wrapText="1"/>
    </xf>
    <xf numFmtId="0" fontId="8" fillId="3" borderId="1" xfId="0" applyFont="1" applyFill="1" applyBorder="1" applyAlignment="1" applyProtection="1">
      <alignment horizontal="justify" vertical="center" wrapText="1"/>
    </xf>
    <xf numFmtId="0" fontId="4" fillId="0" borderId="1" xfId="0" applyFont="1" applyFill="1" applyBorder="1" applyAlignment="1">
      <alignment horizontal="justify" wrapText="1"/>
    </xf>
    <xf numFmtId="0" fontId="4" fillId="0" borderId="1" xfId="0" applyFont="1" applyFill="1" applyBorder="1" applyAlignment="1" applyProtection="1">
      <alignment horizontal="left" vertical="center" wrapText="1"/>
    </xf>
    <xf numFmtId="0" fontId="7" fillId="3" borderId="1" xfId="0" applyFont="1" applyFill="1" applyBorder="1" applyAlignment="1" applyProtection="1">
      <alignment horizontal="justify" vertical="center" wrapText="1"/>
    </xf>
    <xf numFmtId="0" fontId="7" fillId="0" borderId="0" xfId="0" applyFont="1" applyProtection="1"/>
    <xf numFmtId="0" fontId="3" fillId="0" borderId="0" xfId="0" applyFont="1" applyAlignment="1" applyProtection="1">
      <alignment horizontal="center" vertical="center"/>
    </xf>
    <xf numFmtId="3" fontId="3" fillId="0" borderId="0" xfId="0" applyNumberFormat="1" applyFont="1" applyProtection="1"/>
    <xf numFmtId="0" fontId="4" fillId="0" borderId="0" xfId="0" applyFont="1" applyProtection="1"/>
    <xf numFmtId="0" fontId="10" fillId="0" borderId="0" xfId="0" applyFont="1" applyProtection="1"/>
    <xf numFmtId="0" fontId="4" fillId="0" borderId="0" xfId="0" applyFont="1"/>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6" fillId="0" borderId="0" xfId="0" applyFont="1"/>
    <xf numFmtId="0" fontId="3" fillId="0" borderId="0" xfId="0" applyFont="1" applyAlignment="1" applyProtection="1"/>
    <xf numFmtId="3" fontId="4" fillId="0" borderId="1" xfId="0" applyNumberFormat="1" applyFont="1" applyBorder="1" applyAlignment="1" applyProtection="1">
      <alignment horizontal="center" vertical="center" wrapText="1"/>
    </xf>
    <xf numFmtId="0" fontId="4" fillId="0" borderId="1" xfId="0" applyFont="1" applyBorder="1" applyAlignment="1" applyProtection="1">
      <alignment horizontal="justify" vertical="center" wrapText="1"/>
    </xf>
    <xf numFmtId="0" fontId="3" fillId="0" borderId="0" xfId="0" applyFont="1" applyBorder="1" applyAlignment="1" applyProtection="1">
      <alignment horizontal="justify" vertical="center" wrapText="1"/>
    </xf>
    <xf numFmtId="0" fontId="7" fillId="0" borderId="0" xfId="0" applyFont="1" applyBorder="1" applyAlignment="1" applyProtection="1">
      <alignment horizontal="justify" vertical="center" wrapText="1"/>
    </xf>
    <xf numFmtId="3" fontId="7" fillId="0" borderId="0" xfId="0" quotePrefix="1" applyNumberFormat="1" applyFont="1" applyBorder="1" applyAlignment="1" applyProtection="1">
      <alignment horizontal="center" vertical="center"/>
    </xf>
    <xf numFmtId="3" fontId="7" fillId="4" borderId="0" xfId="0" quotePrefix="1" applyNumberFormat="1" applyFont="1" applyFill="1" applyBorder="1" applyAlignment="1" applyProtection="1">
      <alignment horizontal="center" vertical="center"/>
    </xf>
    <xf numFmtId="0" fontId="3" fillId="0" borderId="0" xfId="0" applyFont="1" applyFill="1" applyProtection="1"/>
    <xf numFmtId="0" fontId="3" fillId="0" borderId="0" xfId="0" applyFont="1"/>
    <xf numFmtId="0" fontId="3" fillId="2" borderId="0" xfId="0" applyFont="1" applyFill="1"/>
    <xf numFmtId="0" fontId="3" fillId="0" borderId="0" xfId="0" applyFont="1" applyBorder="1" applyAlignment="1">
      <alignment horizontal="justify" wrapText="1"/>
    </xf>
    <xf numFmtId="0" fontId="4" fillId="0" borderId="0" xfId="0" applyFont="1" applyBorder="1" applyAlignment="1">
      <alignment horizontal="justify" wrapText="1"/>
    </xf>
    <xf numFmtId="3" fontId="3" fillId="0" borderId="0" xfId="0" applyNumberFormat="1" applyFont="1" applyFill="1" applyBorder="1" applyAlignment="1">
      <alignment horizontal="center"/>
    </xf>
    <xf numFmtId="0" fontId="3" fillId="0" borderId="0" xfId="0" applyFont="1" applyBorder="1" applyAlignment="1">
      <alignment horizontal="center"/>
    </xf>
    <xf numFmtId="0" fontId="3" fillId="4" borderId="0" xfId="0" applyNumberFormat="1" applyFont="1" applyFill="1" applyBorder="1" applyAlignment="1">
      <alignment horizontal="center" vertical="center"/>
    </xf>
    <xf numFmtId="4" fontId="3" fillId="4" borderId="0" xfId="0" applyNumberFormat="1" applyFont="1" applyFill="1" applyBorder="1" applyAlignment="1">
      <alignment horizontal="right"/>
    </xf>
    <xf numFmtId="4" fontId="3" fillId="4" borderId="0" xfId="0" quotePrefix="1" applyNumberFormat="1" applyFont="1" applyFill="1" applyBorder="1" applyAlignment="1">
      <alignment horizontal="right"/>
    </xf>
    <xf numFmtId="4" fontId="3" fillId="0" borderId="0" xfId="0" applyNumberFormat="1" applyFont="1" applyFill="1" applyBorder="1" applyAlignment="1">
      <alignment horizontal="right"/>
    </xf>
    <xf numFmtId="0" fontId="4" fillId="3" borderId="1" xfId="0" applyFont="1" applyFill="1" applyBorder="1" applyAlignment="1" applyProtection="1">
      <alignment horizontal="justify" vertical="center" wrapText="1"/>
    </xf>
    <xf numFmtId="0" fontId="3" fillId="0" borderId="0" xfId="0" applyFont="1" applyFill="1" applyBorder="1" applyAlignment="1" applyProtection="1">
      <alignment horizontal="justify" vertical="center" wrapText="1"/>
    </xf>
    <xf numFmtId="0" fontId="8" fillId="0" borderId="0" xfId="0" applyFont="1" applyFill="1" applyBorder="1" applyAlignment="1" applyProtection="1">
      <alignment horizontal="justify" vertical="center" wrapText="1"/>
    </xf>
    <xf numFmtId="0" fontId="4" fillId="3" borderId="1" xfId="0" applyFont="1" applyFill="1" applyBorder="1" applyAlignment="1" applyProtection="1">
      <alignment horizontal="center" vertical="center" wrapText="1"/>
    </xf>
    <xf numFmtId="0" fontId="16" fillId="4" borderId="0" xfId="0" applyFont="1" applyFill="1" applyProtection="1">
      <protection locked="0"/>
    </xf>
    <xf numFmtId="0" fontId="4" fillId="6" borderId="0" xfId="0" applyFont="1" applyFill="1" applyAlignment="1">
      <alignment horizontal="left" vertical="center" wrapText="1"/>
    </xf>
    <xf numFmtId="0" fontId="4" fillId="0" borderId="0" xfId="0" applyFont="1" applyAlignment="1" applyProtection="1">
      <alignment horizontal="center" vertical="center"/>
    </xf>
    <xf numFmtId="3" fontId="4" fillId="0" borderId="0" xfId="0" applyNumberFormat="1" applyFont="1" applyProtection="1"/>
    <xf numFmtId="0" fontId="4" fillId="0" borderId="0" xfId="0" applyFont="1" applyBorder="1" applyAlignment="1">
      <alignment horizontal="justify" vertical="center" wrapText="1"/>
    </xf>
    <xf numFmtId="0" fontId="3" fillId="0" borderId="0" xfId="0" applyFont="1" applyProtection="1"/>
    <xf numFmtId="0" fontId="6" fillId="0" borderId="0" xfId="0" applyFont="1" applyProtection="1"/>
    <xf numFmtId="4" fontId="8" fillId="0" borderId="0" xfId="0" applyNumberFormat="1" applyFont="1" applyFill="1" applyBorder="1" applyAlignment="1" applyProtection="1">
      <alignment horizontal="center" vertical="center"/>
    </xf>
    <xf numFmtId="3" fontId="7" fillId="0" borderId="0" xfId="0" quotePrefix="1"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xf>
    <xf numFmtId="3" fontId="7" fillId="3" borderId="3" xfId="0" quotePrefix="1" applyNumberFormat="1" applyFont="1" applyFill="1" applyBorder="1" applyAlignment="1" applyProtection="1">
      <alignment horizontal="center" vertical="center"/>
    </xf>
    <xf numFmtId="1" fontId="4" fillId="0" borderId="1" xfId="0" applyNumberFormat="1" applyFont="1" applyFill="1" applyBorder="1" applyAlignment="1" applyProtection="1">
      <alignment horizontal="center" vertical="center" wrapText="1"/>
      <protection locked="0"/>
    </xf>
    <xf numFmtId="3" fontId="8" fillId="3" borderId="3" xfId="0" applyNumberFormat="1" applyFont="1" applyFill="1" applyBorder="1" applyAlignment="1" applyProtection="1">
      <alignment horizontal="center" vertical="center"/>
    </xf>
    <xf numFmtId="3" fontId="3" fillId="0" borderId="3" xfId="0" applyNumberFormat="1" applyFont="1" applyFill="1" applyBorder="1" applyAlignment="1" applyProtection="1">
      <alignment horizontal="center" vertical="center" wrapText="1"/>
      <protection locked="0"/>
    </xf>
    <xf numFmtId="3" fontId="3" fillId="3" borderId="3" xfId="0" quotePrefix="1" applyNumberFormat="1" applyFont="1" applyFill="1" applyBorder="1" applyAlignment="1" applyProtection="1">
      <alignment horizontal="center" vertical="center" wrapText="1"/>
    </xf>
    <xf numFmtId="3" fontId="4" fillId="3" borderId="1" xfId="0" quotePrefix="1" applyNumberFormat="1" applyFont="1" applyFill="1" applyBorder="1" applyAlignment="1" applyProtection="1">
      <alignment horizontal="center" vertical="center" wrapText="1"/>
    </xf>
    <xf numFmtId="165" fontId="4" fillId="0" borderId="1" xfId="0" applyNumberFormat="1" applyFont="1" applyFill="1" applyBorder="1" applyAlignment="1" applyProtection="1">
      <alignment horizontal="center" vertical="center" wrapText="1"/>
      <protection locked="0"/>
    </xf>
    <xf numFmtId="4" fontId="4" fillId="3" borderId="1" xfId="0" applyNumberFormat="1" applyFont="1" applyFill="1" applyBorder="1" applyAlignment="1" applyProtection="1">
      <alignment horizontal="center" vertical="center" wrapText="1"/>
    </xf>
    <xf numFmtId="3" fontId="4" fillId="0" borderId="1" xfId="0" applyNumberFormat="1" applyFont="1" applyFill="1" applyBorder="1" applyAlignment="1" applyProtection="1">
      <alignment horizontal="center" vertical="center" wrapText="1"/>
      <protection locked="0"/>
    </xf>
    <xf numFmtId="4" fontId="7" fillId="3" borderId="1" xfId="0" applyNumberFormat="1" applyFont="1" applyFill="1" applyBorder="1" applyAlignment="1" applyProtection="1">
      <alignment horizontal="center" vertical="center"/>
    </xf>
    <xf numFmtId="3" fontId="7" fillId="3" borderId="1" xfId="0" applyNumberFormat="1" applyFont="1" applyFill="1" applyBorder="1" applyAlignment="1" applyProtection="1">
      <alignment horizontal="center" vertical="center"/>
    </xf>
    <xf numFmtId="0" fontId="8" fillId="0" borderId="0" xfId="0" applyFont="1" applyProtection="1"/>
    <xf numFmtId="165" fontId="3" fillId="0" borderId="1" xfId="0" applyNumberFormat="1" applyFont="1" applyFill="1" applyBorder="1" applyAlignment="1" applyProtection="1">
      <alignment horizontal="center" vertical="center" wrapText="1"/>
      <protection locked="0"/>
    </xf>
    <xf numFmtId="4" fontId="3" fillId="3" borderId="1" xfId="0" applyNumberFormat="1" applyFont="1" applyFill="1" applyBorder="1" applyAlignment="1" applyProtection="1">
      <alignment horizontal="center" vertical="center" wrapText="1"/>
    </xf>
    <xf numFmtId="4" fontId="8" fillId="3" borderId="1" xfId="0" applyNumberFormat="1" applyFont="1" applyFill="1" applyBorder="1" applyAlignment="1" applyProtection="1">
      <alignment horizontal="center" vertical="center"/>
    </xf>
    <xf numFmtId="3" fontId="7" fillId="3" borderId="1" xfId="0" quotePrefix="1" applyNumberFormat="1" applyFont="1" applyFill="1" applyBorder="1" applyAlignment="1" applyProtection="1">
      <alignment horizontal="center" vertical="center"/>
    </xf>
    <xf numFmtId="3" fontId="3"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left" vertical="center" wrapText="1"/>
    </xf>
    <xf numFmtId="0" fontId="23" fillId="0" borderId="1" xfId="0" applyFont="1" applyFill="1" applyBorder="1" applyAlignment="1" applyProtection="1">
      <alignment horizontal="center" vertical="center" wrapText="1"/>
    </xf>
    <xf numFmtId="0" fontId="23" fillId="0" borderId="1" xfId="0" applyFont="1" applyFill="1" applyBorder="1" applyAlignment="1" applyProtection="1">
      <alignment horizontal="justify" vertical="center" wrapText="1"/>
    </xf>
    <xf numFmtId="0" fontId="23" fillId="0" borderId="1" xfId="0" applyFont="1" applyBorder="1" applyAlignment="1" applyProtection="1">
      <alignment horizontal="center" vertical="center" wrapText="1"/>
    </xf>
    <xf numFmtId="4" fontId="25" fillId="10" borderId="9" xfId="0" applyNumberFormat="1" applyFont="1" applyFill="1" applyBorder="1" applyAlignment="1" applyProtection="1">
      <alignment horizontal="center" vertical="center"/>
    </xf>
    <xf numFmtId="0" fontId="23" fillId="0" borderId="1" xfId="0" applyFont="1" applyFill="1" applyBorder="1" applyAlignment="1" applyProtection="1">
      <alignment horizontal="left" vertical="center" wrapText="1"/>
    </xf>
    <xf numFmtId="0" fontId="23" fillId="0" borderId="1" xfId="0" applyFont="1" applyBorder="1" applyAlignment="1" applyProtection="1">
      <alignment horizontal="left" vertical="center" wrapText="1"/>
    </xf>
    <xf numFmtId="0" fontId="23" fillId="0" borderId="1" xfId="0" applyFont="1" applyFill="1" applyBorder="1" applyAlignment="1">
      <alignment horizontal="justify" vertical="center" wrapText="1"/>
    </xf>
    <xf numFmtId="0" fontId="23" fillId="0" borderId="1" xfId="0" applyFont="1" applyBorder="1" applyAlignment="1" applyProtection="1">
      <alignment horizontal="justify" vertical="center" wrapText="1"/>
    </xf>
    <xf numFmtId="0" fontId="23" fillId="0" borderId="0" xfId="0" applyFont="1" applyProtection="1"/>
    <xf numFmtId="0" fontId="22" fillId="0" borderId="1" xfId="0" applyFont="1" applyFill="1" applyBorder="1" applyAlignment="1" applyProtection="1">
      <alignment horizontal="justify" vertical="center" wrapText="1"/>
    </xf>
    <xf numFmtId="0" fontId="22" fillId="0" borderId="1" xfId="0" applyFont="1" applyFill="1" applyBorder="1" applyAlignment="1" applyProtection="1">
      <alignment horizontal="center" vertical="center" wrapText="1"/>
    </xf>
    <xf numFmtId="0" fontId="22" fillId="0" borderId="1" xfId="0" applyFont="1" applyFill="1" applyBorder="1" applyAlignment="1">
      <alignment horizontal="justify" vertical="center" wrapText="1"/>
    </xf>
    <xf numFmtId="0" fontId="22" fillId="0" borderId="1" xfId="0" applyFont="1" applyBorder="1" applyAlignment="1" applyProtection="1">
      <alignment horizontal="center" vertical="center" wrapText="1"/>
    </xf>
    <xf numFmtId="0" fontId="22" fillId="0" borderId="1" xfId="0" applyFont="1" applyBorder="1" applyAlignment="1" applyProtection="1">
      <alignment horizontal="left" vertical="center" wrapText="1"/>
    </xf>
    <xf numFmtId="0" fontId="4" fillId="7" borderId="1" xfId="1" applyFont="1" applyFill="1" applyBorder="1" applyAlignment="1" applyProtection="1">
      <alignment horizontal="center" vertical="center" wrapText="1"/>
    </xf>
    <xf numFmtId="3" fontId="4" fillId="7" borderId="1" xfId="1" applyNumberFormat="1" applyFont="1" applyFill="1" applyBorder="1" applyAlignment="1" applyProtection="1">
      <alignment horizontal="center" vertical="center" wrapText="1"/>
    </xf>
    <xf numFmtId="4" fontId="4" fillId="7" borderId="1" xfId="1" applyNumberFormat="1" applyFont="1" applyFill="1" applyBorder="1" applyAlignment="1" applyProtection="1">
      <alignment horizontal="center" vertical="center" wrapText="1"/>
    </xf>
    <xf numFmtId="0" fontId="4" fillId="7" borderId="5" xfId="1" applyFont="1" applyFill="1" applyBorder="1" applyAlignment="1" applyProtection="1">
      <alignment horizontal="center" vertical="center" wrapText="1"/>
    </xf>
    <xf numFmtId="3" fontId="4" fillId="7" borderId="5" xfId="1" applyNumberFormat="1" applyFont="1" applyFill="1" applyBorder="1" applyAlignment="1" applyProtection="1">
      <alignment horizontal="center" vertical="center" wrapText="1"/>
    </xf>
    <xf numFmtId="4" fontId="4" fillId="7" borderId="5" xfId="1" applyNumberFormat="1" applyFont="1" applyFill="1" applyBorder="1" applyAlignment="1" applyProtection="1">
      <alignment horizontal="center" vertical="center" wrapText="1"/>
    </xf>
    <xf numFmtId="3" fontId="4" fillId="7" borderId="6" xfId="1" applyNumberFormat="1" applyFont="1" applyFill="1" applyBorder="1" applyAlignment="1" applyProtection="1">
      <alignment horizontal="center" vertical="center" wrapText="1"/>
    </xf>
    <xf numFmtId="4" fontId="4" fillId="7" borderId="3" xfId="1" applyNumberFormat="1" applyFont="1" applyFill="1" applyBorder="1" applyAlignment="1" applyProtection="1">
      <alignment horizontal="center" vertical="center" wrapText="1"/>
    </xf>
    <xf numFmtId="0" fontId="3" fillId="0" borderId="0" xfId="0" applyFont="1" applyFill="1"/>
    <xf numFmtId="0" fontId="3" fillId="0" borderId="0" xfId="0" applyFont="1" applyBorder="1"/>
    <xf numFmtId="3" fontId="4" fillId="0" borderId="17" xfId="0" applyNumberFormat="1" applyFont="1" applyBorder="1" applyAlignment="1" applyProtection="1">
      <alignment horizontal="center" vertical="center" wrapText="1"/>
    </xf>
    <xf numFmtId="165" fontId="4" fillId="0" borderId="17" xfId="0" applyNumberFormat="1" applyFont="1" applyFill="1" applyBorder="1" applyAlignment="1" applyProtection="1">
      <alignment horizontal="center" vertical="center" wrapText="1"/>
      <protection locked="0"/>
    </xf>
    <xf numFmtId="3" fontId="4" fillId="0" borderId="17" xfId="0" applyNumberFormat="1" applyFont="1" applyFill="1" applyBorder="1" applyAlignment="1" applyProtection="1">
      <alignment horizontal="center" vertical="center" wrapText="1"/>
      <protection locked="0"/>
    </xf>
    <xf numFmtId="0" fontId="4" fillId="0" borderId="20" xfId="0" applyFont="1" applyBorder="1" applyAlignment="1" applyProtection="1">
      <alignment horizontal="center" vertical="center" wrapText="1"/>
    </xf>
    <xf numFmtId="3" fontId="4" fillId="0" borderId="20" xfId="0" applyNumberFormat="1" applyFont="1" applyBorder="1" applyAlignment="1" applyProtection="1">
      <alignment horizontal="center" vertical="center" wrapText="1"/>
    </xf>
    <xf numFmtId="165" fontId="4" fillId="0" borderId="20" xfId="0" applyNumberFormat="1" applyFont="1" applyFill="1" applyBorder="1" applyAlignment="1" applyProtection="1">
      <alignment horizontal="center" vertical="center" wrapText="1"/>
      <protection locked="0"/>
    </xf>
    <xf numFmtId="3" fontId="4" fillId="0" borderId="20" xfId="0" applyNumberFormat="1" applyFont="1" applyFill="1" applyBorder="1" applyAlignment="1" applyProtection="1">
      <alignment horizontal="center" vertical="center" wrapText="1"/>
      <protection locked="0"/>
    </xf>
    <xf numFmtId="0" fontId="22" fillId="0" borderId="24" xfId="0" applyFont="1" applyFill="1" applyBorder="1" applyAlignment="1" applyProtection="1">
      <alignment horizontal="center" vertical="center" wrapText="1"/>
    </xf>
    <xf numFmtId="0" fontId="22" fillId="0" borderId="24" xfId="0" applyFont="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0" fontId="3" fillId="0" borderId="24" xfId="0" applyFont="1" applyBorder="1" applyAlignment="1" applyProtection="1">
      <alignment horizontal="center" vertical="center" wrapText="1"/>
    </xf>
    <xf numFmtId="3" fontId="3" fillId="0" borderId="24" xfId="0" applyNumberFormat="1" applyFont="1" applyFill="1" applyBorder="1" applyAlignment="1" applyProtection="1">
      <alignment horizontal="center" vertical="center" wrapText="1"/>
      <protection locked="0"/>
    </xf>
    <xf numFmtId="0" fontId="4" fillId="4" borderId="24" xfId="0" applyFont="1" applyFill="1" applyBorder="1" applyAlignment="1" applyProtection="1">
      <alignment horizontal="center" vertical="center" wrapText="1"/>
    </xf>
    <xf numFmtId="3" fontId="4" fillId="4" borderId="24" xfId="0" applyNumberFormat="1" applyFont="1" applyFill="1" applyBorder="1" applyAlignment="1" applyProtection="1">
      <alignment horizontal="center" vertical="center" wrapText="1"/>
    </xf>
    <xf numFmtId="164" fontId="4" fillId="0" borderId="24" xfId="0" applyNumberFormat="1" applyFont="1" applyFill="1" applyBorder="1" applyAlignment="1" applyProtection="1">
      <alignment horizontal="center" vertical="center" wrapText="1"/>
      <protection locked="0"/>
    </xf>
    <xf numFmtId="3" fontId="4" fillId="0" borderId="24" xfId="0" applyNumberFormat="1" applyFont="1" applyFill="1" applyBorder="1" applyAlignment="1" applyProtection="1">
      <alignment horizontal="center" vertical="center" wrapText="1"/>
      <protection locked="0"/>
    </xf>
    <xf numFmtId="0" fontId="4" fillId="0" borderId="24" xfId="0" applyFont="1" applyBorder="1" applyAlignment="1" applyProtection="1">
      <alignment horizontal="center" vertical="center" wrapText="1"/>
    </xf>
    <xf numFmtId="3" fontId="4" fillId="0" borderId="24" xfId="0" applyNumberFormat="1" applyFont="1" applyBorder="1" applyAlignment="1" applyProtection="1">
      <alignment horizontal="center" vertical="center" wrapText="1"/>
    </xf>
    <xf numFmtId="165" fontId="4" fillId="0" borderId="24" xfId="0" applyNumberFormat="1" applyFont="1" applyFill="1" applyBorder="1" applyAlignment="1" applyProtection="1">
      <alignment horizontal="center" vertical="center" wrapText="1"/>
      <protection locked="0"/>
    </xf>
    <xf numFmtId="0" fontId="23" fillId="0" borderId="24" xfId="0" applyFont="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3" fontId="7" fillId="3" borderId="24" xfId="0" quotePrefix="1" applyNumberFormat="1" applyFont="1" applyFill="1" applyBorder="1" applyAlignment="1" applyProtection="1">
      <alignment horizontal="center" vertical="center"/>
    </xf>
    <xf numFmtId="164" fontId="5" fillId="0" borderId="24" xfId="0" applyNumberFormat="1" applyFont="1" applyFill="1" applyBorder="1" applyAlignment="1" applyProtection="1">
      <alignment horizontal="center" vertical="center" wrapText="1"/>
      <protection locked="0"/>
    </xf>
    <xf numFmtId="165" fontId="3" fillId="0" borderId="24" xfId="0" applyNumberFormat="1" applyFont="1" applyFill="1" applyBorder="1" applyAlignment="1" applyProtection="1">
      <alignment horizontal="center" vertical="center" wrapText="1"/>
      <protection locked="0"/>
    </xf>
    <xf numFmtId="3" fontId="3" fillId="0" borderId="24" xfId="0" applyNumberFormat="1" applyFont="1" applyBorder="1" applyAlignment="1" applyProtection="1">
      <alignment horizontal="center" vertical="center" wrapText="1"/>
    </xf>
    <xf numFmtId="0" fontId="3" fillId="0" borderId="0" xfId="0" applyFont="1" applyProtection="1">
      <protection locked="0"/>
    </xf>
    <xf numFmtId="0" fontId="8" fillId="7" borderId="0" xfId="0" applyFont="1" applyFill="1" applyAlignment="1" applyProtection="1"/>
    <xf numFmtId="0" fontId="4" fillId="7" borderId="24" xfId="1" applyFont="1" applyFill="1" applyBorder="1" applyAlignment="1" applyProtection="1">
      <alignment horizontal="center" vertical="center" wrapText="1"/>
    </xf>
    <xf numFmtId="3" fontId="4" fillId="7" borderId="3" xfId="1" applyNumberFormat="1" applyFont="1" applyFill="1" applyBorder="1" applyAlignment="1" applyProtection="1">
      <alignment horizontal="center" vertical="center" wrapText="1"/>
    </xf>
    <xf numFmtId="4" fontId="4" fillId="7" borderId="2" xfId="1" applyNumberFormat="1" applyFont="1" applyFill="1" applyBorder="1" applyAlignment="1" applyProtection="1">
      <alignment horizontal="center" vertical="center" wrapText="1"/>
    </xf>
    <xf numFmtId="3" fontId="4" fillId="7" borderId="7" xfId="1" applyNumberFormat="1" applyFont="1" applyFill="1" applyBorder="1" applyAlignment="1" applyProtection="1">
      <alignment horizontal="center" vertical="center" wrapText="1"/>
    </xf>
    <xf numFmtId="4" fontId="4" fillId="7" borderId="6" xfId="1" applyNumberFormat="1" applyFont="1" applyFill="1" applyBorder="1" applyAlignment="1" applyProtection="1">
      <alignment horizontal="center" vertical="center" wrapText="1"/>
    </xf>
    <xf numFmtId="0" fontId="23" fillId="0" borderId="24" xfId="0" applyFont="1" applyFill="1" applyBorder="1" applyAlignment="1" applyProtection="1">
      <alignment horizontal="left" vertical="center" wrapText="1"/>
    </xf>
    <xf numFmtId="0" fontId="23" fillId="0" borderId="24" xfId="0" applyFont="1" applyBorder="1" applyAlignment="1" applyProtection="1">
      <alignment horizontal="left" vertical="center" wrapText="1"/>
    </xf>
    <xf numFmtId="0" fontId="7" fillId="3" borderId="24" xfId="0" applyFont="1" applyFill="1" applyBorder="1" applyAlignment="1" applyProtection="1">
      <alignment horizontal="justify" vertical="center" wrapText="1"/>
    </xf>
    <xf numFmtId="3" fontId="7" fillId="3" borderId="2" xfId="0" quotePrefix="1" applyNumberFormat="1" applyFont="1" applyFill="1" applyBorder="1" applyAlignment="1" applyProtection="1">
      <alignment horizontal="center" vertical="center"/>
    </xf>
    <xf numFmtId="0" fontId="23" fillId="0" borderId="24" xfId="0" applyFont="1" applyFill="1" applyBorder="1" applyAlignment="1">
      <alignment horizontal="justify" vertical="center" wrapText="1"/>
    </xf>
    <xf numFmtId="1" fontId="3" fillId="0" borderId="1" xfId="0" applyNumberFormat="1" applyFont="1" applyFill="1" applyBorder="1" applyAlignment="1" applyProtection="1">
      <alignment horizontal="center" vertical="center" wrapText="1"/>
      <protection locked="0"/>
    </xf>
    <xf numFmtId="3" fontId="3" fillId="0" borderId="24" xfId="0" applyNumberFormat="1" applyFont="1" applyFill="1" applyBorder="1" applyAlignment="1" applyProtection="1">
      <alignment horizontal="center" vertical="center" wrapText="1"/>
    </xf>
    <xf numFmtId="1" fontId="3" fillId="0" borderId="24" xfId="0" applyNumberFormat="1" applyFont="1" applyFill="1" applyBorder="1" applyAlignment="1" applyProtection="1">
      <alignment horizontal="center" vertical="center" wrapText="1"/>
      <protection locked="0"/>
    </xf>
    <xf numFmtId="0" fontId="4" fillId="0" borderId="24" xfId="0" applyFont="1" applyBorder="1" applyAlignment="1" applyProtection="1">
      <alignment horizontal="left" vertical="center" wrapText="1"/>
    </xf>
    <xf numFmtId="3" fontId="4" fillId="0" borderId="3" xfId="0" applyNumberFormat="1" applyFont="1" applyBorder="1" applyAlignment="1" applyProtection="1">
      <alignment horizontal="center" vertical="center" wrapText="1"/>
    </xf>
    <xf numFmtId="1" fontId="3" fillId="0" borderId="22" xfId="0" applyNumberFormat="1" applyFont="1" applyFill="1" applyBorder="1" applyAlignment="1" applyProtection="1">
      <alignment horizontal="center" vertical="center" wrapText="1"/>
      <protection locked="0"/>
    </xf>
    <xf numFmtId="0" fontId="23" fillId="0" borderId="1" xfId="3" applyFont="1" applyBorder="1" applyAlignment="1" applyProtection="1">
      <alignment horizontal="left" vertical="center" wrapText="1"/>
    </xf>
    <xf numFmtId="0" fontId="4" fillId="0" borderId="24" xfId="0" applyFont="1" applyFill="1" applyBorder="1" applyAlignment="1">
      <alignment horizontal="justify" vertical="center" wrapText="1"/>
    </xf>
    <xf numFmtId="0" fontId="23" fillId="0" borderId="24" xfId="0" applyFont="1" applyFill="1" applyBorder="1" applyAlignment="1" applyProtection="1">
      <alignment horizontal="justify" vertical="center" wrapText="1"/>
    </xf>
    <xf numFmtId="0" fontId="22" fillId="0" borderId="10" xfId="0" applyFont="1" applyFill="1" applyBorder="1" applyAlignment="1" applyProtection="1">
      <alignment horizontal="center" vertical="center"/>
    </xf>
    <xf numFmtId="0" fontId="22" fillId="0" borderId="10" xfId="3" applyFont="1" applyFill="1" applyBorder="1" applyAlignment="1" applyProtection="1">
      <alignment vertical="center" wrapText="1"/>
    </xf>
    <xf numFmtId="0" fontId="22" fillId="0" borderId="9" xfId="0" applyFont="1" applyFill="1" applyBorder="1" applyAlignment="1" applyProtection="1">
      <alignment horizontal="center" vertical="center" wrapText="1"/>
    </xf>
    <xf numFmtId="0" fontId="22" fillId="0" borderId="9" xfId="3" applyFont="1" applyFill="1" applyBorder="1" applyAlignment="1" applyProtection="1">
      <alignment vertical="center" wrapText="1"/>
    </xf>
    <xf numFmtId="0" fontId="22" fillId="0" borderId="10" xfId="0" applyFont="1" applyFill="1" applyBorder="1" applyAlignment="1">
      <alignment horizontal="justify" vertical="center" wrapText="1"/>
    </xf>
    <xf numFmtId="0" fontId="22" fillId="0" borderId="9" xfId="0" applyFont="1" applyFill="1" applyBorder="1" applyAlignment="1" applyProtection="1">
      <alignment horizontal="justify" vertical="center" wrapText="1"/>
    </xf>
    <xf numFmtId="0" fontId="22" fillId="0" borderId="24" xfId="0" applyFont="1" applyFill="1" applyBorder="1" applyAlignment="1" applyProtection="1">
      <alignment horizontal="justify" vertical="center" wrapText="1"/>
    </xf>
    <xf numFmtId="0" fontId="22" fillId="0" borderId="9" xfId="0" applyFont="1" applyFill="1" applyBorder="1" applyAlignment="1">
      <alignment horizontal="justify" vertical="center" wrapText="1"/>
    </xf>
    <xf numFmtId="0" fontId="22" fillId="0" borderId="24" xfId="0" applyFont="1" applyFill="1" applyBorder="1" applyAlignment="1">
      <alignment horizontal="justify" vertical="center" wrapText="1"/>
    </xf>
    <xf numFmtId="0" fontId="4" fillId="0" borderId="24" xfId="3" applyFont="1" applyBorder="1" applyAlignment="1" applyProtection="1">
      <alignment vertical="center" wrapText="1"/>
    </xf>
    <xf numFmtId="3" fontId="7" fillId="4" borderId="0" xfId="0" quotePrefix="1" applyNumberFormat="1" applyFont="1" applyFill="1" applyBorder="1" applyAlignment="1" applyProtection="1">
      <alignment vertical="center"/>
    </xf>
    <xf numFmtId="0" fontId="4" fillId="0" borderId="0" xfId="0" applyFont="1" applyBorder="1" applyAlignment="1">
      <alignment vertical="center"/>
    </xf>
    <xf numFmtId="0" fontId="6" fillId="0" borderId="0" xfId="0" applyFont="1" applyAlignment="1"/>
    <xf numFmtId="0" fontId="4" fillId="0" borderId="0" xfId="0" applyFont="1" applyAlignment="1">
      <alignment vertical="center"/>
    </xf>
    <xf numFmtId="0" fontId="6" fillId="0" borderId="0" xfId="0" applyFont="1" applyAlignment="1">
      <alignment vertical="center"/>
    </xf>
    <xf numFmtId="3" fontId="4" fillId="0" borderId="25" xfId="0" applyNumberFormat="1" applyFont="1" applyFill="1" applyBorder="1" applyAlignment="1" applyProtection="1">
      <alignment horizontal="center" vertical="center" wrapText="1"/>
      <protection locked="0"/>
    </xf>
    <xf numFmtId="0" fontId="23" fillId="0" borderId="24" xfId="0" applyFont="1" applyFill="1" applyBorder="1" applyAlignment="1" applyProtection="1">
      <alignment horizontal="center" vertical="center" wrapText="1"/>
    </xf>
    <xf numFmtId="0" fontId="3" fillId="0" borderId="0" xfId="0" applyFont="1" applyFill="1" applyBorder="1"/>
    <xf numFmtId="0" fontId="23" fillId="0" borderId="0" xfId="0" applyFont="1" applyFill="1" applyProtection="1"/>
    <xf numFmtId="0" fontId="3" fillId="0" borderId="0" xfId="0" applyFont="1" applyAlignment="1">
      <alignment vertical="center"/>
    </xf>
    <xf numFmtId="0" fontId="3" fillId="0" borderId="0" xfId="0" applyFont="1" applyFill="1" applyBorder="1" applyProtection="1"/>
    <xf numFmtId="0" fontId="3" fillId="0" borderId="0" xfId="0" applyFont="1" applyBorder="1" applyProtection="1"/>
    <xf numFmtId="0" fontId="4" fillId="0" borderId="0" xfId="0" applyFont="1" applyFill="1" applyProtection="1"/>
    <xf numFmtId="0" fontId="4" fillId="0" borderId="0" xfId="0" applyFont="1" applyFill="1" applyBorder="1" applyProtection="1"/>
    <xf numFmtId="0" fontId="3" fillId="0" borderId="0" xfId="0" applyFont="1" applyAlignment="1"/>
    <xf numFmtId="0" fontId="8" fillId="0" borderId="0" xfId="0" applyFont="1" applyFill="1" applyBorder="1" applyAlignment="1">
      <alignment horizontal="left" vertical="top" wrapText="1"/>
    </xf>
    <xf numFmtId="4" fontId="8" fillId="0" borderId="0" xfId="0" applyNumberFormat="1" applyFont="1" applyFill="1" applyBorder="1" applyAlignment="1">
      <alignment horizontal="left" vertical="top" wrapText="1"/>
    </xf>
    <xf numFmtId="0" fontId="22" fillId="0" borderId="0" xfId="0" applyFont="1" applyProtection="1"/>
    <xf numFmtId="0" fontId="3" fillId="0" borderId="0" xfId="0" applyFont="1" applyFill="1" applyBorder="1" applyAlignment="1">
      <alignment wrapText="1"/>
    </xf>
    <xf numFmtId="0" fontId="8" fillId="0" borderId="0" xfId="0" applyFont="1" applyAlignment="1">
      <alignment vertical="center"/>
    </xf>
    <xf numFmtId="0" fontId="3" fillId="0" borderId="0" xfId="0" applyFont="1" applyAlignment="1">
      <alignment horizontal="left" vertical="center" indent="1"/>
    </xf>
    <xf numFmtId="3" fontId="7" fillId="3" borderId="19" xfId="0" quotePrefix="1" applyNumberFormat="1" applyFont="1" applyFill="1" applyBorder="1" applyAlignment="1">
      <alignment horizontal="center" vertical="center"/>
    </xf>
    <xf numFmtId="1" fontId="23" fillId="0" borderId="24" xfId="0" applyNumberFormat="1" applyFont="1" applyFill="1" applyBorder="1" applyAlignment="1" applyProtection="1">
      <alignment horizontal="center" vertical="center" wrapText="1"/>
      <protection locked="0"/>
    </xf>
    <xf numFmtId="0" fontId="4" fillId="0" borderId="24" xfId="0" applyFont="1" applyFill="1" applyBorder="1" applyAlignment="1" applyProtection="1">
      <alignment horizontal="left" vertical="center" wrapText="1"/>
    </xf>
    <xf numFmtId="0" fontId="3" fillId="0" borderId="24" xfId="0" applyFont="1" applyBorder="1" applyAlignment="1" applyProtection="1">
      <alignment horizontal="justify" vertical="center" wrapText="1"/>
    </xf>
    <xf numFmtId="0" fontId="34" fillId="0" borderId="0" xfId="0" applyFont="1" applyFill="1" applyProtection="1"/>
    <xf numFmtId="0" fontId="3" fillId="0" borderId="0" xfId="0" applyFont="1" applyBorder="1" applyAlignment="1" applyProtection="1"/>
    <xf numFmtId="0" fontId="3" fillId="0" borderId="24" xfId="0" applyFont="1" applyFill="1" applyBorder="1" applyAlignment="1" applyProtection="1">
      <alignment horizontal="left" vertical="center" wrapText="1"/>
    </xf>
    <xf numFmtId="0" fontId="3" fillId="0" borderId="0" xfId="0" applyFont="1" applyBorder="1" applyAlignment="1">
      <alignment vertical="center"/>
    </xf>
    <xf numFmtId="0" fontId="3" fillId="0" borderId="0" xfId="0" applyFont="1" applyAlignment="1">
      <alignment horizontal="center" vertical="center"/>
    </xf>
    <xf numFmtId="3" fontId="8" fillId="3" borderId="24" xfId="0" applyNumberFormat="1" applyFont="1" applyFill="1" applyBorder="1" applyAlignment="1" applyProtection="1">
      <alignment horizontal="center" vertical="center"/>
    </xf>
    <xf numFmtId="165" fontId="4" fillId="0" borderId="22" xfId="0" applyNumberFormat="1" applyFont="1" applyFill="1" applyBorder="1" applyAlignment="1" applyProtection="1">
      <alignment horizontal="center" vertical="center" wrapText="1"/>
      <protection locked="0"/>
    </xf>
    <xf numFmtId="0" fontId="4" fillId="0" borderId="24" xfId="0" applyFont="1" applyBorder="1" applyAlignment="1" applyProtection="1">
      <alignment horizontal="justify" vertical="center" wrapText="1"/>
    </xf>
    <xf numFmtId="0" fontId="4" fillId="4" borderId="24" xfId="0" applyFont="1" applyFill="1" applyBorder="1" applyAlignment="1" applyProtection="1">
      <alignment horizontal="left" vertical="center" wrapText="1"/>
    </xf>
    <xf numFmtId="0" fontId="3" fillId="0" borderId="0" xfId="0" applyFont="1" applyAlignment="1">
      <alignment vertical="center" wrapText="1"/>
    </xf>
    <xf numFmtId="0" fontId="3" fillId="0" borderId="0" xfId="0" applyFont="1" applyAlignment="1" applyProtection="1">
      <alignment horizontal="center"/>
      <protection locked="0"/>
    </xf>
    <xf numFmtId="2" fontId="4" fillId="0" borderId="0" xfId="0" quotePrefix="1" applyNumberFormat="1" applyFont="1" applyBorder="1" applyAlignment="1" applyProtection="1">
      <alignment horizontal="center" vertical="center"/>
    </xf>
    <xf numFmtId="2" fontId="3" fillId="0" borderId="0" xfId="0" applyNumberFormat="1" applyFont="1" applyAlignment="1" applyProtection="1">
      <alignment horizontal="center" vertical="center"/>
    </xf>
    <xf numFmtId="2" fontId="37" fillId="4" borderId="0" xfId="0" applyNumberFormat="1" applyFont="1" applyFill="1" applyAlignment="1" applyProtection="1">
      <alignment horizontal="center" vertical="center"/>
      <protection locked="0"/>
    </xf>
    <xf numFmtId="0" fontId="3" fillId="0" borderId="0" xfId="0" applyFont="1" applyAlignment="1">
      <alignment horizontal="center"/>
    </xf>
    <xf numFmtId="0" fontId="4" fillId="0" borderId="24" xfId="10" applyFont="1" applyBorder="1"/>
    <xf numFmtId="4" fontId="8" fillId="3" borderId="24" xfId="0" applyNumberFormat="1" applyFont="1" applyFill="1" applyBorder="1" applyAlignment="1" applyProtection="1">
      <alignment horizontal="center" vertical="center"/>
    </xf>
    <xf numFmtId="49" fontId="4" fillId="0" borderId="24" xfId="0" applyNumberFormat="1" applyFont="1" applyBorder="1" applyAlignment="1" applyProtection="1">
      <alignment horizontal="center" vertical="center" wrapText="1"/>
      <protection locked="0"/>
    </xf>
    <xf numFmtId="0" fontId="3" fillId="0" borderId="24" xfId="0" applyFont="1" applyBorder="1" applyAlignment="1">
      <alignment vertical="center"/>
    </xf>
    <xf numFmtId="3" fontId="4" fillId="0" borderId="24" xfId="0" quotePrefix="1" applyNumberFormat="1" applyFont="1" applyBorder="1" applyAlignment="1" applyProtection="1">
      <alignment horizontal="center" vertical="center"/>
    </xf>
    <xf numFmtId="0" fontId="4" fillId="0" borderId="24" xfId="0" applyFont="1" applyBorder="1" applyAlignment="1">
      <alignment horizontal="justify" vertical="center" wrapText="1"/>
    </xf>
    <xf numFmtId="164" fontId="3" fillId="0" borderId="24" xfId="0" applyNumberFormat="1" applyFont="1" applyBorder="1" applyAlignment="1" applyProtection="1">
      <alignment horizontal="center" vertical="center" wrapText="1"/>
      <protection locked="0"/>
    </xf>
    <xf numFmtId="0" fontId="4" fillId="0" borderId="24" xfId="0" applyFont="1" applyBorder="1" applyAlignment="1" applyProtection="1">
      <alignment vertical="center" wrapText="1"/>
    </xf>
    <xf numFmtId="4" fontId="12" fillId="0" borderId="0" xfId="0" applyNumberFormat="1" applyFont="1" applyFill="1" applyBorder="1" applyAlignment="1" applyProtection="1">
      <alignment horizontal="center" vertical="center"/>
    </xf>
    <xf numFmtId="3" fontId="12" fillId="0" borderId="0" xfId="0" applyNumberFormat="1" applyFont="1" applyFill="1" applyBorder="1" applyAlignment="1" applyProtection="1">
      <alignment horizontal="center" vertical="center"/>
    </xf>
    <xf numFmtId="0" fontId="25" fillId="10" borderId="9" xfId="0" applyNumberFormat="1" applyFont="1" applyFill="1" applyBorder="1" applyAlignment="1" applyProtection="1">
      <alignment horizontal="center" vertical="center"/>
    </xf>
    <xf numFmtId="3" fontId="25" fillId="10" borderId="9" xfId="0" applyNumberFormat="1" applyFont="1" applyFill="1" applyBorder="1" applyAlignment="1" applyProtection="1">
      <alignment horizontal="center" vertical="center"/>
    </xf>
    <xf numFmtId="0" fontId="4" fillId="0" borderId="24" xfId="2" applyFont="1" applyBorder="1" applyAlignment="1">
      <alignment vertical="top" wrapText="1"/>
    </xf>
    <xf numFmtId="0" fontId="3" fillId="3" borderId="24" xfId="0" applyFont="1" applyFill="1" applyBorder="1" applyAlignment="1" applyProtection="1">
      <alignment horizontal="justify" vertical="center" wrapText="1"/>
    </xf>
    <xf numFmtId="3" fontId="8" fillId="3" borderId="24" xfId="0" quotePrefix="1" applyNumberFormat="1" applyFont="1" applyFill="1" applyBorder="1" applyAlignment="1" applyProtection="1">
      <alignment horizontal="center" vertical="center" wrapText="1"/>
    </xf>
    <xf numFmtId="0" fontId="3" fillId="0" borderId="0" xfId="0" applyFont="1" applyBorder="1" applyAlignment="1" applyProtection="1">
      <alignment horizontal="center"/>
    </xf>
    <xf numFmtId="0" fontId="3" fillId="0" borderId="0" xfId="0" applyFont="1" applyAlignment="1" applyProtection="1">
      <alignment horizontal="center"/>
    </xf>
    <xf numFmtId="0" fontId="4" fillId="0" borderId="0" xfId="0" applyFont="1" applyAlignment="1" applyProtection="1">
      <protection locked="0"/>
    </xf>
    <xf numFmtId="0" fontId="4" fillId="3" borderId="19" xfId="0" applyFont="1" applyFill="1" applyBorder="1" applyAlignment="1">
      <alignment horizontal="justify" vertical="center" wrapText="1"/>
    </xf>
    <xf numFmtId="4" fontId="7" fillId="3" borderId="19" xfId="0" applyNumberFormat="1" applyFont="1" applyFill="1" applyBorder="1" applyAlignment="1">
      <alignment horizontal="center" vertical="center"/>
    </xf>
    <xf numFmtId="0" fontId="4" fillId="0" borderId="0" xfId="0" applyFont="1" applyAlignment="1"/>
    <xf numFmtId="0" fontId="4" fillId="0" borderId="0" xfId="0" applyFont="1" applyFill="1" applyAlignment="1" applyProtection="1">
      <alignment horizontal="center" vertical="center"/>
    </xf>
    <xf numFmtId="165" fontId="4" fillId="0" borderId="24" xfId="0" applyNumberFormat="1" applyFont="1" applyBorder="1" applyAlignment="1" applyProtection="1">
      <alignment horizontal="center" vertical="center" wrapText="1"/>
      <protection locked="0"/>
    </xf>
    <xf numFmtId="3" fontId="4" fillId="0" borderId="25" xfId="0" applyNumberFormat="1" applyFont="1" applyBorder="1" applyAlignment="1" applyProtection="1">
      <alignment horizontal="center" vertical="center" wrapText="1"/>
      <protection locked="0"/>
    </xf>
    <xf numFmtId="3" fontId="4" fillId="0" borderId="6" xfId="0" applyNumberFormat="1" applyFont="1" applyBorder="1" applyAlignment="1" applyProtection="1">
      <alignment horizontal="center" vertical="center" wrapText="1"/>
      <protection locked="0"/>
    </xf>
    <xf numFmtId="3" fontId="4" fillId="0" borderId="16" xfId="0" applyNumberFormat="1" applyFont="1" applyBorder="1" applyAlignment="1" applyProtection="1">
      <alignment horizontal="center" vertical="center" wrapText="1"/>
      <protection locked="0"/>
    </xf>
    <xf numFmtId="3" fontId="4" fillId="0" borderId="6" xfId="0" applyNumberFormat="1" applyFont="1" applyFill="1" applyBorder="1" applyAlignment="1" applyProtection="1">
      <alignment horizontal="center" vertical="center" wrapText="1"/>
      <protection locked="0"/>
    </xf>
    <xf numFmtId="3" fontId="4" fillId="0" borderId="16" xfId="0" applyNumberFormat="1" applyFont="1" applyFill="1" applyBorder="1" applyAlignment="1" applyProtection="1">
      <alignment horizontal="center" vertical="center" wrapText="1"/>
      <protection locked="0"/>
    </xf>
    <xf numFmtId="3" fontId="7" fillId="3" borderId="25" xfId="0" applyNumberFormat="1" applyFont="1" applyFill="1" applyBorder="1" applyAlignment="1">
      <alignment horizontal="center" vertical="center"/>
    </xf>
    <xf numFmtId="2" fontId="3" fillId="0" borderId="0" xfId="0" applyNumberFormat="1" applyFont="1" applyFill="1" applyBorder="1" applyProtection="1"/>
    <xf numFmtId="2" fontId="34" fillId="0" borderId="0" xfId="0" applyNumberFormat="1" applyFont="1" applyProtection="1"/>
    <xf numFmtId="2" fontId="34" fillId="0" borderId="0" xfId="0" applyNumberFormat="1" applyFont="1" applyBorder="1" applyProtection="1"/>
    <xf numFmtId="0" fontId="34" fillId="0" borderId="8" xfId="0" applyFont="1" applyFill="1" applyBorder="1" applyProtection="1"/>
    <xf numFmtId="0" fontId="34" fillId="0" borderId="0" xfId="0" applyFont="1" applyFill="1" applyBorder="1" applyProtection="1"/>
    <xf numFmtId="2" fontId="34" fillId="0" borderId="0" xfId="0" applyNumberFormat="1" applyFont="1" applyFill="1" applyBorder="1" applyProtection="1"/>
    <xf numFmtId="2" fontId="34" fillId="0" borderId="23" xfId="0" applyNumberFormat="1" applyFont="1" applyFill="1" applyBorder="1" applyProtection="1"/>
    <xf numFmtId="2" fontId="34" fillId="0" borderId="0" xfId="0" applyNumberFormat="1" applyFont="1" applyFill="1" applyProtection="1"/>
    <xf numFmtId="2" fontId="34" fillId="0" borderId="23" xfId="0" applyNumberFormat="1" applyFont="1" applyBorder="1" applyProtection="1"/>
    <xf numFmtId="165" fontId="34" fillId="0" borderId="0" xfId="0" applyNumberFormat="1" applyFont="1" applyFill="1" applyBorder="1" applyAlignment="1" applyProtection="1">
      <alignment horizontal="center" vertical="center" wrapText="1"/>
      <protection locked="0"/>
    </xf>
    <xf numFmtId="4" fontId="34" fillId="0" borderId="0" xfId="0" applyNumberFormat="1" applyFont="1" applyFill="1" applyBorder="1" applyAlignment="1" applyProtection="1">
      <alignment horizontal="center"/>
    </xf>
    <xf numFmtId="0" fontId="34" fillId="0" borderId="0" xfId="0" applyFont="1" applyFill="1" applyBorder="1"/>
    <xf numFmtId="0" fontId="34" fillId="0" borderId="0" xfId="0" applyFont="1" applyFill="1" applyBorder="1" applyAlignment="1">
      <alignment wrapText="1"/>
    </xf>
    <xf numFmtId="0" fontId="3" fillId="0" borderId="0" xfId="0" applyFont="1" applyFill="1" applyBorder="1" applyAlignment="1">
      <alignment vertical="center"/>
    </xf>
    <xf numFmtId="0" fontId="34" fillId="0" borderId="0" xfId="0" applyFont="1" applyFill="1" applyBorder="1" applyAlignment="1" applyProtection="1"/>
    <xf numFmtId="0" fontId="34" fillId="0" borderId="0" xfId="0" applyFont="1" applyFill="1" applyBorder="1" applyAlignment="1" applyProtection="1">
      <alignment horizontal="center" vertical="center"/>
    </xf>
    <xf numFmtId="0" fontId="35" fillId="0" borderId="0" xfId="0" applyFont="1" applyFill="1" applyBorder="1" applyAlignment="1" applyProtection="1"/>
    <xf numFmtId="4" fontId="34" fillId="0" borderId="0" xfId="1" applyNumberFormat="1" applyFont="1" applyFill="1" applyBorder="1" applyAlignment="1" applyProtection="1">
      <alignment horizontal="center" vertical="center" wrapText="1"/>
    </xf>
    <xf numFmtId="3" fontId="34" fillId="0" borderId="0" xfId="1" applyNumberFormat="1" applyFont="1" applyFill="1" applyBorder="1" applyAlignment="1" applyProtection="1">
      <alignment horizontal="center" vertical="center" wrapText="1"/>
    </xf>
    <xf numFmtId="0" fontId="35" fillId="0" borderId="0" xfId="0" applyFont="1" applyFill="1" applyBorder="1" applyAlignment="1" applyProtection="1">
      <alignment vertical="center" wrapText="1"/>
    </xf>
    <xf numFmtId="165" fontId="34" fillId="0" borderId="0" xfId="0" applyNumberFormat="1" applyFont="1" applyFill="1" applyBorder="1" applyAlignment="1" applyProtection="1">
      <alignment horizontal="center" vertical="center"/>
    </xf>
    <xf numFmtId="3" fontId="35" fillId="0" borderId="0" xfId="0" quotePrefix="1" applyNumberFormat="1" applyFont="1" applyFill="1" applyBorder="1" applyAlignment="1" applyProtection="1">
      <alignment horizontal="center" vertical="center"/>
    </xf>
    <xf numFmtId="0" fontId="35" fillId="0" borderId="0" xfId="0" applyFont="1" applyFill="1" applyBorder="1" applyAlignment="1" applyProtection="1">
      <alignment horizontal="center" vertical="center" wrapText="1"/>
    </xf>
    <xf numFmtId="0" fontId="35" fillId="0" borderId="0" xfId="0" applyFont="1" applyFill="1" applyBorder="1" applyAlignment="1">
      <alignment horizontal="left" vertical="top" wrapText="1"/>
    </xf>
    <xf numFmtId="4" fontId="34" fillId="0" borderId="0" xfId="0" applyNumberFormat="1" applyFont="1" applyFill="1" applyBorder="1" applyAlignment="1" applyProtection="1">
      <alignment horizontal="center" vertical="center" wrapText="1"/>
      <protection locked="0"/>
    </xf>
    <xf numFmtId="164" fontId="34" fillId="0" borderId="0" xfId="0" applyNumberFormat="1" applyFont="1" applyFill="1" applyBorder="1"/>
    <xf numFmtId="0" fontId="36" fillId="0" borderId="0" xfId="0" applyFont="1" applyFill="1" applyBorder="1" applyAlignment="1">
      <alignment horizontal="left" vertical="center" wrapText="1"/>
    </xf>
    <xf numFmtId="0" fontId="34" fillId="0" borderId="0" xfId="0" applyFont="1" applyFill="1" applyBorder="1" applyAlignment="1">
      <alignment horizontal="center" vertical="center"/>
    </xf>
    <xf numFmtId="0" fontId="34" fillId="0" borderId="0" xfId="0" applyFont="1" applyFill="1" applyBorder="1" applyAlignment="1">
      <alignment horizontal="left" vertical="center" wrapText="1"/>
    </xf>
    <xf numFmtId="0" fontId="34" fillId="0" borderId="0" xfId="0" applyFont="1" applyFill="1" applyBorder="1" applyAlignment="1"/>
    <xf numFmtId="0" fontId="34" fillId="0" borderId="0" xfId="0" applyFont="1" applyFill="1" applyBorder="1" applyAlignment="1">
      <alignment vertical="center"/>
    </xf>
    <xf numFmtId="4" fontId="35" fillId="0" borderId="0" xfId="0" applyNumberFormat="1" applyFont="1" applyFill="1" applyBorder="1" applyAlignment="1">
      <alignment horizontal="left" vertical="top" wrapText="1"/>
    </xf>
    <xf numFmtId="4" fontId="35" fillId="0" borderId="0" xfId="0" applyNumberFormat="1" applyFont="1" applyFill="1" applyBorder="1" applyAlignment="1">
      <alignment horizontal="center" wrapText="1"/>
    </xf>
    <xf numFmtId="4" fontId="34" fillId="0" borderId="0" xfId="0" applyNumberFormat="1" applyFont="1" applyFill="1" applyBorder="1"/>
    <xf numFmtId="0" fontId="34" fillId="0" borderId="0" xfId="0" applyFont="1" applyFill="1" applyBorder="1" applyAlignment="1" applyProtection="1">
      <alignment vertical="center" wrapText="1"/>
    </xf>
    <xf numFmtId="4" fontId="34" fillId="0" borderId="0" xfId="0" applyNumberFormat="1" applyFont="1" applyFill="1" applyBorder="1" applyAlignment="1" applyProtection="1">
      <alignment horizontal="center" vertical="center" wrapText="1"/>
    </xf>
    <xf numFmtId="165" fontId="34" fillId="0" borderId="0" xfId="0" applyNumberFormat="1" applyFont="1" applyFill="1" applyBorder="1" applyProtection="1"/>
    <xf numFmtId="4" fontId="34" fillId="0" borderId="0" xfId="0" applyNumberFormat="1" applyFont="1" applyFill="1" applyBorder="1" applyProtection="1"/>
    <xf numFmtId="0" fontId="3" fillId="0" borderId="0" xfId="0" applyFont="1" applyFill="1" applyBorder="1" applyAlignment="1" applyProtection="1">
      <alignment wrapText="1"/>
    </xf>
    <xf numFmtId="0" fontId="33" fillId="0" borderId="0" xfId="10" applyFont="1" applyFill="1" applyBorder="1" applyAlignment="1">
      <alignment vertical="center"/>
    </xf>
    <xf numFmtId="164" fontId="4" fillId="0" borderId="0" xfId="0" applyNumberFormat="1" applyFont="1" applyFill="1" applyBorder="1"/>
    <xf numFmtId="4" fontId="3" fillId="0" borderId="0" xfId="0" applyNumberFormat="1" applyFont="1" applyFill="1" applyBorder="1"/>
    <xf numFmtId="0" fontId="34" fillId="0" borderId="0" xfId="0" applyFont="1" applyFill="1" applyBorder="1" applyAlignment="1" applyProtection="1">
      <alignment horizontal="center" wrapText="1"/>
    </xf>
    <xf numFmtId="0" fontId="34" fillId="0" borderId="0" xfId="0" applyFont="1" applyFill="1" applyBorder="1" applyAlignment="1">
      <alignment horizontal="left" vertical="center" indent="1"/>
    </xf>
    <xf numFmtId="164" fontId="34" fillId="0" borderId="24" xfId="0" applyNumberFormat="1" applyFont="1" applyFill="1" applyBorder="1" applyAlignment="1">
      <alignment horizontal="center" vertical="center"/>
    </xf>
    <xf numFmtId="0" fontId="4" fillId="3" borderId="24" xfId="0" applyFont="1" applyFill="1" applyBorder="1" applyAlignment="1" applyProtection="1">
      <alignment horizontal="justify" vertical="center" wrapText="1"/>
    </xf>
    <xf numFmtId="4" fontId="7" fillId="3" borderId="24" xfId="0" applyNumberFormat="1" applyFont="1" applyFill="1" applyBorder="1" applyAlignment="1" applyProtection="1">
      <alignment horizontal="center" vertical="center"/>
    </xf>
    <xf numFmtId="3" fontId="7" fillId="3" borderId="24" xfId="0" applyNumberFormat="1" applyFont="1" applyFill="1" applyBorder="1" applyAlignment="1" applyProtection="1">
      <alignment horizontal="center" vertical="center"/>
    </xf>
    <xf numFmtId="164" fontId="4" fillId="0" borderId="24" xfId="0" applyNumberFormat="1" applyFont="1" applyFill="1" applyBorder="1" applyAlignment="1" applyProtection="1">
      <alignment horizontal="center" vertical="center"/>
      <protection locked="0"/>
    </xf>
    <xf numFmtId="0" fontId="4" fillId="4" borderId="24" xfId="0" applyFont="1" applyFill="1" applyBorder="1" applyAlignment="1" applyProtection="1">
      <alignment horizontal="justify" vertical="center" wrapText="1"/>
    </xf>
    <xf numFmtId="0" fontId="3" fillId="4" borderId="24" xfId="0" applyFont="1" applyFill="1" applyBorder="1" applyAlignment="1" applyProtection="1">
      <alignment horizontal="center" vertical="center" wrapText="1"/>
    </xf>
    <xf numFmtId="164" fontId="5" fillId="0" borderId="24" xfId="0" applyNumberFormat="1" applyFont="1" applyFill="1" applyBorder="1" applyAlignment="1" applyProtection="1">
      <alignment horizontal="center" vertical="center"/>
      <protection locked="0"/>
    </xf>
    <xf numFmtId="164" fontId="3" fillId="0" borderId="24" xfId="0" applyNumberFormat="1" applyFont="1" applyFill="1" applyBorder="1" applyAlignment="1" applyProtection="1">
      <alignment horizontal="center" vertical="center" wrapText="1"/>
      <protection locked="0"/>
    </xf>
    <xf numFmtId="0" fontId="4" fillId="0" borderId="24" xfId="0" applyFont="1" applyFill="1" applyBorder="1" applyAlignment="1">
      <alignment horizontal="justify" wrapText="1"/>
    </xf>
    <xf numFmtId="3" fontId="4" fillId="0" borderId="24" xfId="0" applyNumberFormat="1" applyFont="1" applyFill="1" applyBorder="1" applyAlignment="1" applyProtection="1">
      <alignment horizontal="center" vertical="center" wrapText="1"/>
    </xf>
    <xf numFmtId="0" fontId="4" fillId="3" borderId="24" xfId="0" applyFont="1" applyFill="1" applyBorder="1" applyAlignment="1" applyProtection="1">
      <alignment horizontal="center" vertical="center" wrapText="1"/>
    </xf>
    <xf numFmtId="0" fontId="22" fillId="0" borderId="24" xfId="0" applyFont="1" applyBorder="1" applyAlignment="1" applyProtection="1">
      <alignment horizontal="left" vertical="center" wrapText="1"/>
    </xf>
    <xf numFmtId="3" fontId="4" fillId="3" borderId="24" xfId="0" quotePrefix="1" applyNumberFormat="1" applyFont="1" applyFill="1" applyBorder="1" applyAlignment="1" applyProtection="1">
      <alignment horizontal="center" vertical="center" wrapText="1"/>
    </xf>
    <xf numFmtId="0" fontId="3" fillId="0" borderId="24" xfId="0" applyFont="1" applyBorder="1" applyAlignment="1">
      <alignment vertical="center" wrapText="1"/>
    </xf>
    <xf numFmtId="0" fontId="3" fillId="0" borderId="24" xfId="0" applyFont="1" applyFill="1" applyBorder="1" applyAlignment="1">
      <alignment horizontal="justify" vertical="center" wrapText="1"/>
    </xf>
    <xf numFmtId="0" fontId="3" fillId="0" borderId="24" xfId="0" applyFont="1" applyBorder="1" applyAlignment="1" applyProtection="1">
      <alignment horizontal="left" vertical="center" wrapText="1"/>
    </xf>
    <xf numFmtId="0" fontId="3" fillId="0" borderId="24" xfId="0" applyFont="1" applyFill="1" applyBorder="1" applyAlignment="1">
      <alignment horizontal="justify" wrapText="1"/>
    </xf>
    <xf numFmtId="0" fontId="8" fillId="3" borderId="24" xfId="0" applyFont="1" applyFill="1" applyBorder="1" applyAlignment="1" applyProtection="1">
      <alignment horizontal="justify" vertical="center" wrapText="1"/>
    </xf>
    <xf numFmtId="3" fontId="8" fillId="3" borderId="24" xfId="0" quotePrefix="1" applyNumberFormat="1" applyFont="1" applyFill="1" applyBorder="1" applyAlignment="1" applyProtection="1">
      <alignment horizontal="center" vertical="center"/>
    </xf>
    <xf numFmtId="3" fontId="3" fillId="3" borderId="24" xfId="0" quotePrefix="1" applyNumberFormat="1" applyFont="1" applyFill="1" applyBorder="1" applyAlignment="1" applyProtection="1">
      <alignment horizontal="center" vertical="center"/>
    </xf>
    <xf numFmtId="0" fontId="3" fillId="0" borderId="24" xfId="0" applyFont="1" applyFill="1" applyBorder="1" applyAlignment="1" applyProtection="1">
      <alignment horizontal="justify" vertical="center" wrapText="1"/>
    </xf>
    <xf numFmtId="0" fontId="8" fillId="7" borderId="24" xfId="0" applyFont="1" applyFill="1" applyBorder="1" applyAlignment="1" applyProtection="1"/>
    <xf numFmtId="3" fontId="4" fillId="7" borderId="24" xfId="1" applyNumberFormat="1" applyFont="1" applyFill="1" applyBorder="1" applyAlignment="1" applyProtection="1">
      <alignment horizontal="center" vertical="center" wrapText="1"/>
    </xf>
    <xf numFmtId="4" fontId="4" fillId="7" borderId="24" xfId="1" applyNumberFormat="1" applyFont="1" applyFill="1" applyBorder="1" applyAlignment="1" applyProtection="1">
      <alignment horizontal="center" vertical="center" wrapText="1"/>
    </xf>
    <xf numFmtId="0" fontId="4" fillId="0" borderId="24" xfId="0" applyFont="1" applyFill="1" applyBorder="1" applyAlignment="1" applyProtection="1">
      <alignment vertical="center" wrapText="1"/>
    </xf>
    <xf numFmtId="4" fontId="25" fillId="10" borderId="24" xfId="0" applyNumberFormat="1" applyFont="1" applyFill="1" applyBorder="1" applyAlignment="1" applyProtection="1">
      <alignment horizontal="center" vertical="center"/>
    </xf>
    <xf numFmtId="3" fontId="25" fillId="10" borderId="24" xfId="0" applyNumberFormat="1" applyFont="1" applyFill="1" applyBorder="1" applyAlignment="1" applyProtection="1">
      <alignment horizontal="center" vertical="center"/>
    </xf>
    <xf numFmtId="0" fontId="23" fillId="0" borderId="24" xfId="0" applyFont="1" applyBorder="1" applyAlignment="1" applyProtection="1">
      <alignment horizontal="justify" wrapText="1"/>
    </xf>
    <xf numFmtId="0" fontId="23" fillId="0" borderId="24" xfId="0" applyFont="1" applyBorder="1" applyAlignment="1" applyProtection="1">
      <alignment vertical="center" wrapText="1"/>
    </xf>
    <xf numFmtId="0" fontId="23" fillId="0" borderId="24" xfId="0" applyFont="1" applyFill="1" applyBorder="1" applyAlignment="1" applyProtection="1">
      <alignment vertical="center" wrapText="1"/>
    </xf>
    <xf numFmtId="0" fontId="4" fillId="11" borderId="24" xfId="0" applyFont="1" applyFill="1" applyBorder="1" applyAlignment="1" applyProtection="1">
      <alignment vertical="center" wrapText="1"/>
    </xf>
    <xf numFmtId="3" fontId="4" fillId="11" borderId="24" xfId="0" applyNumberFormat="1" applyFont="1" applyFill="1" applyBorder="1" applyAlignment="1" applyProtection="1">
      <alignment horizontal="center" vertical="center" wrapText="1"/>
    </xf>
    <xf numFmtId="0" fontId="4" fillId="11" borderId="24" xfId="0" applyFont="1" applyFill="1" applyBorder="1" applyAlignment="1" applyProtection="1">
      <alignment horizontal="center" vertical="center" wrapText="1"/>
    </xf>
    <xf numFmtId="0" fontId="12" fillId="10" borderId="24" xfId="0" applyFont="1" applyFill="1" applyBorder="1" applyAlignment="1" applyProtection="1">
      <alignment horizontal="justify" vertical="center" wrapText="1"/>
    </xf>
    <xf numFmtId="0" fontId="7" fillId="10" borderId="24" xfId="0" applyFont="1" applyFill="1" applyBorder="1" applyAlignment="1" applyProtection="1">
      <alignment horizontal="justify" vertical="center" wrapText="1"/>
    </xf>
    <xf numFmtId="3" fontId="7" fillId="10" borderId="24" xfId="0" applyNumberFormat="1" applyFont="1" applyFill="1" applyBorder="1" applyAlignment="1" applyProtection="1">
      <alignment horizontal="center" vertical="center"/>
    </xf>
    <xf numFmtId="1" fontId="3" fillId="3" borderId="24" xfId="0" quotePrefix="1" applyNumberFormat="1" applyFont="1" applyFill="1" applyBorder="1" applyAlignment="1" applyProtection="1">
      <alignment horizontal="center" vertical="center" wrapText="1"/>
    </xf>
    <xf numFmtId="4" fontId="3" fillId="3" borderId="24" xfId="0" quotePrefix="1" applyNumberFormat="1" applyFont="1" applyFill="1" applyBorder="1" applyAlignment="1" applyProtection="1">
      <alignment horizontal="center" vertical="center" wrapText="1"/>
    </xf>
    <xf numFmtId="0" fontId="22" fillId="0" borderId="24" xfId="0" applyFont="1" applyFill="1" applyBorder="1" applyAlignment="1">
      <alignment horizontal="justify" wrapText="1"/>
    </xf>
    <xf numFmtId="3" fontId="3" fillId="3" borderId="24" xfId="0" quotePrefix="1" applyNumberFormat="1" applyFont="1" applyFill="1" applyBorder="1" applyAlignment="1" applyProtection="1">
      <alignment horizontal="center" vertical="center" wrapText="1"/>
    </xf>
    <xf numFmtId="0" fontId="22" fillId="0" borderId="24" xfId="0" applyFont="1" applyFill="1" applyBorder="1" applyAlignment="1">
      <alignment horizontal="left" vertical="center" wrapText="1"/>
    </xf>
    <xf numFmtId="0" fontId="22" fillId="0" borderId="24" xfId="0" applyFont="1" applyBorder="1"/>
    <xf numFmtId="0" fontId="38" fillId="0" borderId="0" xfId="0" applyFont="1" applyFill="1" applyBorder="1" applyProtection="1"/>
    <xf numFmtId="0" fontId="38" fillId="0" borderId="0" xfId="0" applyFont="1" applyFill="1" applyBorder="1" applyAlignment="1">
      <alignment horizontal="center" vertical="center" wrapText="1"/>
    </xf>
    <xf numFmtId="0" fontId="38" fillId="0" borderId="0" xfId="0" applyFont="1" applyFill="1" applyBorder="1"/>
    <xf numFmtId="0" fontId="38" fillId="0" borderId="0" xfId="0" applyFont="1" applyFill="1" applyBorder="1" applyAlignment="1">
      <alignment horizontal="right" vertical="center" wrapText="1"/>
    </xf>
    <xf numFmtId="0" fontId="38" fillId="0" borderId="0" xfId="0" applyFont="1" applyFill="1" applyBorder="1" applyAlignment="1">
      <alignment horizontal="center" vertical="center"/>
    </xf>
    <xf numFmtId="0" fontId="38" fillId="0" borderId="0" xfId="0" applyFont="1" applyFill="1" applyBorder="1" applyAlignment="1">
      <alignment horizontal="right" vertical="center"/>
    </xf>
    <xf numFmtId="0" fontId="38" fillId="0" borderId="0" xfId="0" applyFont="1" applyFill="1" applyBorder="1" applyAlignment="1">
      <alignment vertical="center"/>
    </xf>
    <xf numFmtId="0" fontId="35" fillId="0" borderId="8" xfId="0" applyFont="1" applyFill="1" applyBorder="1" applyAlignment="1">
      <alignment horizontal="left" vertical="top" wrapText="1"/>
    </xf>
    <xf numFmtId="0" fontId="35" fillId="0" borderId="8" xfId="0" applyFont="1" applyFill="1" applyBorder="1" applyAlignment="1">
      <alignment horizontal="center" wrapText="1"/>
    </xf>
    <xf numFmtId="0" fontId="34" fillId="0" borderId="8" xfId="0" applyFont="1" applyFill="1" applyBorder="1"/>
    <xf numFmtId="165" fontId="34" fillId="0" borderId="8" xfId="0" applyNumberFormat="1" applyFont="1" applyFill="1" applyBorder="1" applyAlignment="1" applyProtection="1">
      <alignment horizontal="center" vertical="center" wrapText="1"/>
      <protection locked="0"/>
    </xf>
    <xf numFmtId="0" fontId="4" fillId="0" borderId="24" xfId="0" applyFont="1" applyBorder="1" applyAlignment="1">
      <alignment horizontal="justify" wrapText="1"/>
    </xf>
    <xf numFmtId="2" fontId="4" fillId="3" borderId="24" xfId="0" quotePrefix="1" applyNumberFormat="1" applyFont="1" applyFill="1" applyBorder="1" applyAlignment="1" applyProtection="1">
      <alignment horizontal="center" vertical="center"/>
    </xf>
    <xf numFmtId="2" fontId="4" fillId="3" borderId="24" xfId="0" quotePrefix="1" applyNumberFormat="1" applyFont="1" applyFill="1" applyBorder="1" applyAlignment="1" applyProtection="1">
      <alignment horizontal="center" vertical="center" wrapText="1"/>
    </xf>
    <xf numFmtId="0" fontId="3" fillId="0" borderId="0" xfId="0" applyFont="1" applyAlignment="1">
      <alignment vertical="center"/>
    </xf>
    <xf numFmtId="0" fontId="3" fillId="0" borderId="0" xfId="0" applyFont="1" applyAlignment="1"/>
    <xf numFmtId="0" fontId="22" fillId="0" borderId="24" xfId="0" applyFont="1" applyFill="1" applyBorder="1" applyAlignment="1">
      <alignment vertical="center" wrapText="1"/>
    </xf>
    <xf numFmtId="0" fontId="26" fillId="0" borderId="24" xfId="0" applyFont="1" applyFill="1" applyBorder="1" applyAlignment="1">
      <alignment vertical="center" wrapText="1"/>
    </xf>
    <xf numFmtId="0" fontId="3" fillId="0" borderId="0" xfId="0" applyFont="1" applyAlignment="1"/>
    <xf numFmtId="0" fontId="3" fillId="0" borderId="0" xfId="0" applyFont="1" applyAlignment="1">
      <alignment vertical="center"/>
    </xf>
    <xf numFmtId="0" fontId="3" fillId="0" borderId="0" xfId="0" applyFont="1" applyAlignment="1" applyProtection="1">
      <alignment horizontal="left"/>
    </xf>
    <xf numFmtId="0" fontId="22" fillId="0" borderId="27" xfId="0" applyFont="1" applyFill="1" applyBorder="1" applyAlignment="1" applyProtection="1">
      <alignment horizontal="center" vertical="center" wrapText="1"/>
    </xf>
    <xf numFmtId="0" fontId="22" fillId="0" borderId="24" xfId="0" applyFont="1" applyFill="1" applyBorder="1" applyAlignment="1" applyProtection="1">
      <alignment horizontal="left" vertical="center" wrapText="1"/>
    </xf>
    <xf numFmtId="0" fontId="4" fillId="0" borderId="20" xfId="0" applyFont="1" applyFill="1" applyBorder="1" applyAlignment="1" applyProtection="1">
      <alignment horizontal="left" vertical="center" wrapText="1"/>
    </xf>
    <xf numFmtId="0" fontId="4" fillId="0" borderId="5" xfId="0" applyFont="1" applyBorder="1" applyAlignment="1" applyProtection="1">
      <alignment horizontal="center" vertical="center" wrapText="1"/>
    </xf>
    <xf numFmtId="0" fontId="29" fillId="0" borderId="0" xfId="0" applyFont="1"/>
    <xf numFmtId="0" fontId="29" fillId="0" borderId="0" xfId="0" applyFont="1" applyProtection="1"/>
    <xf numFmtId="0" fontId="4" fillId="0" borderId="27" xfId="0" applyFont="1" applyBorder="1" applyAlignment="1" applyProtection="1">
      <alignment horizontal="center" vertical="center" wrapText="1"/>
    </xf>
    <xf numFmtId="0" fontId="4" fillId="0" borderId="27" xfId="0" applyFont="1" applyBorder="1" applyAlignment="1" applyProtection="1">
      <alignment horizontal="left" vertical="center" wrapText="1"/>
    </xf>
    <xf numFmtId="3" fontId="4" fillId="0" borderId="27" xfId="0" applyNumberFormat="1" applyFont="1" applyBorder="1" applyAlignment="1" applyProtection="1">
      <alignment horizontal="center" vertical="center" wrapText="1"/>
    </xf>
    <xf numFmtId="165" fontId="4" fillId="0" borderId="27" xfId="0" applyNumberFormat="1" applyFont="1" applyFill="1" applyBorder="1" applyAlignment="1" applyProtection="1">
      <alignment horizontal="center" vertical="center" wrapText="1"/>
      <protection locked="0"/>
    </xf>
    <xf numFmtId="4" fontId="4" fillId="3" borderId="27" xfId="0" applyNumberFormat="1" applyFont="1" applyFill="1" applyBorder="1" applyAlignment="1" applyProtection="1">
      <alignment horizontal="center" vertical="center" wrapText="1"/>
    </xf>
    <xf numFmtId="3" fontId="4" fillId="0" borderId="27" xfId="0" applyNumberFormat="1" applyFont="1" applyFill="1" applyBorder="1" applyAlignment="1" applyProtection="1">
      <alignment horizontal="center" vertical="center" wrapText="1"/>
      <protection locked="0"/>
    </xf>
    <xf numFmtId="0" fontId="4" fillId="0" borderId="14" xfId="0" applyFont="1" applyBorder="1" applyAlignment="1" applyProtection="1">
      <alignment horizontal="left" vertical="center" wrapText="1"/>
    </xf>
    <xf numFmtId="0" fontId="22" fillId="0" borderId="22" xfId="0" applyFont="1" applyFill="1" applyBorder="1" applyAlignment="1" applyProtection="1">
      <alignment horizontal="left" vertical="center" wrapText="1"/>
    </xf>
    <xf numFmtId="0" fontId="3" fillId="0" borderId="27" xfId="0" applyFont="1" applyBorder="1" applyAlignment="1" applyProtection="1">
      <alignment horizontal="center" vertical="center" wrapText="1"/>
    </xf>
    <xf numFmtId="3" fontId="3" fillId="0" borderId="27" xfId="0" applyNumberFormat="1" applyFont="1" applyBorder="1" applyAlignment="1" applyProtection="1">
      <alignment horizontal="center" vertical="center" wrapText="1"/>
    </xf>
    <xf numFmtId="0" fontId="4" fillId="0" borderId="27" xfId="0" applyFont="1" applyBorder="1" applyAlignment="1" applyProtection="1">
      <alignment horizontal="justify" vertical="center" wrapText="1"/>
    </xf>
    <xf numFmtId="164" fontId="4" fillId="0" borderId="27" xfId="0" applyNumberFormat="1" applyFont="1" applyFill="1" applyBorder="1" applyAlignment="1" applyProtection="1">
      <alignment horizontal="center" vertical="center" wrapText="1"/>
      <protection locked="0"/>
    </xf>
    <xf numFmtId="0" fontId="3" fillId="0" borderId="27" xfId="0" applyFont="1" applyBorder="1" applyAlignment="1" applyProtection="1">
      <alignment horizontal="left" vertical="center" wrapText="1"/>
    </xf>
    <xf numFmtId="0" fontId="4" fillId="0" borderId="27" xfId="0" applyFont="1" applyFill="1" applyBorder="1" applyAlignment="1" applyProtection="1">
      <alignment horizontal="justify" vertical="center" wrapText="1"/>
    </xf>
    <xf numFmtId="3" fontId="4" fillId="0" borderId="28" xfId="0" applyNumberFormat="1" applyFont="1" applyBorder="1" applyAlignment="1" applyProtection="1">
      <alignment horizontal="center" vertical="center" wrapText="1"/>
      <protection locked="0"/>
    </xf>
    <xf numFmtId="0" fontId="8" fillId="7" borderId="27" xfId="0" applyFont="1" applyFill="1" applyBorder="1" applyAlignment="1" applyProtection="1"/>
    <xf numFmtId="0" fontId="4" fillId="7" borderId="27" xfId="1" applyFont="1" applyFill="1" applyBorder="1" applyAlignment="1" applyProtection="1">
      <alignment horizontal="center" vertical="center" wrapText="1"/>
    </xf>
    <xf numFmtId="3" fontId="4" fillId="7" borderId="27" xfId="1" applyNumberFormat="1" applyFont="1" applyFill="1" applyBorder="1" applyAlignment="1" applyProtection="1">
      <alignment horizontal="center" vertical="center" wrapText="1"/>
    </xf>
    <xf numFmtId="4" fontId="4" fillId="7" borderId="27" xfId="1" applyNumberFormat="1" applyFont="1" applyFill="1" applyBorder="1" applyAlignment="1" applyProtection="1">
      <alignment horizontal="center" vertical="center" wrapText="1"/>
    </xf>
    <xf numFmtId="0" fontId="3" fillId="3" borderId="27" xfId="0" applyFont="1" applyFill="1" applyBorder="1" applyAlignment="1" applyProtection="1">
      <alignment horizontal="justify" vertical="center" wrapText="1"/>
    </xf>
    <xf numFmtId="0" fontId="8" fillId="3" borderId="27" xfId="0" applyFont="1" applyFill="1" applyBorder="1" applyAlignment="1" applyProtection="1">
      <alignment horizontal="justify" vertical="center" wrapText="1"/>
    </xf>
    <xf numFmtId="3" fontId="7" fillId="3" borderId="27" xfId="0" quotePrefix="1" applyNumberFormat="1" applyFont="1" applyFill="1" applyBorder="1" applyAlignment="1" applyProtection="1">
      <alignment horizontal="center" vertical="center"/>
    </xf>
    <xf numFmtId="4" fontId="8" fillId="3" borderId="27" xfId="0" applyNumberFormat="1" applyFont="1" applyFill="1" applyBorder="1" applyAlignment="1" applyProtection="1">
      <alignment horizontal="center" vertical="center"/>
    </xf>
    <xf numFmtId="3" fontId="8" fillId="3" borderId="27" xfId="0" applyNumberFormat="1" applyFont="1" applyFill="1" applyBorder="1" applyAlignment="1" applyProtection="1">
      <alignment horizontal="center" vertical="center"/>
    </xf>
    <xf numFmtId="0" fontId="4" fillId="0" borderId="27" xfId="0" applyFont="1" applyFill="1" applyBorder="1" applyAlignment="1" applyProtection="1">
      <alignment horizontal="left" vertical="center" wrapText="1"/>
    </xf>
    <xf numFmtId="0" fontId="22" fillId="5" borderId="27" xfId="0" applyFont="1" applyFill="1" applyBorder="1" applyAlignment="1" applyProtection="1">
      <alignment horizontal="justify" vertical="center" wrapText="1"/>
    </xf>
    <xf numFmtId="0" fontId="22" fillId="0" borderId="27" xfId="0" applyFont="1" applyFill="1" applyBorder="1" applyAlignment="1" applyProtection="1">
      <alignment horizontal="justify" vertical="center" wrapText="1"/>
    </xf>
    <xf numFmtId="0" fontId="22" fillId="0" borderId="27" xfId="0" applyFont="1" applyFill="1" applyBorder="1" applyAlignment="1">
      <alignment wrapText="1"/>
    </xf>
    <xf numFmtId="3" fontId="3" fillId="3" borderId="27" xfId="0" quotePrefix="1" applyNumberFormat="1" applyFont="1" applyFill="1" applyBorder="1" applyAlignment="1" applyProtection="1">
      <alignment horizontal="center" vertical="center" wrapText="1"/>
    </xf>
    <xf numFmtId="0" fontId="4" fillId="0" borderId="27" xfId="4" applyFont="1" applyFill="1" applyBorder="1" applyAlignment="1">
      <alignment vertical="top" wrapText="1"/>
    </xf>
    <xf numFmtId="0" fontId="23" fillId="0" borderId="27" xfId="0" applyFont="1" applyFill="1" applyBorder="1" applyAlignment="1" applyProtection="1">
      <alignment horizontal="center" vertical="center" wrapText="1"/>
    </xf>
    <xf numFmtId="0" fontId="23" fillId="0" borderId="27" xfId="0" applyFont="1" applyFill="1" applyBorder="1" applyAlignment="1" applyProtection="1">
      <alignment horizontal="justify" vertical="center" wrapText="1"/>
    </xf>
    <xf numFmtId="0" fontId="4" fillId="0" borderId="27" xfId="0" applyFont="1" applyBorder="1" applyAlignment="1" applyProtection="1">
      <alignment vertical="center" wrapText="1"/>
    </xf>
    <xf numFmtId="0" fontId="4" fillId="0" borderId="27" xfId="0" applyFont="1" applyFill="1" applyBorder="1" applyAlignment="1">
      <alignment horizontal="justify" wrapText="1"/>
    </xf>
    <xf numFmtId="165" fontId="4" fillId="0" borderId="27" xfId="0" applyNumberFormat="1" applyFont="1" applyFill="1" applyBorder="1" applyAlignment="1" applyProtection="1">
      <alignment horizontal="center" vertical="center"/>
      <protection locked="0"/>
    </xf>
    <xf numFmtId="49" fontId="4" fillId="0" borderId="27" xfId="0" applyNumberFormat="1" applyFont="1" applyFill="1" applyBorder="1" applyAlignment="1" applyProtection="1">
      <alignment horizontal="left" vertical="center" wrapText="1"/>
      <protection locked="0"/>
    </xf>
    <xf numFmtId="3" fontId="8" fillId="0" borderId="0" xfId="0" applyNumberFormat="1" applyFont="1" applyFill="1" applyBorder="1" applyAlignment="1" applyProtection="1">
      <alignment horizontal="center" vertical="center"/>
    </xf>
    <xf numFmtId="3" fontId="4" fillId="0" borderId="27" xfId="0" quotePrefix="1" applyNumberFormat="1" applyFont="1" applyFill="1" applyBorder="1" applyAlignment="1" applyProtection="1">
      <alignment horizontal="center" vertical="center"/>
    </xf>
    <xf numFmtId="49" fontId="4" fillId="0" borderId="27" xfId="0" applyNumberFormat="1" applyFont="1" applyBorder="1" applyAlignment="1" applyProtection="1">
      <alignment horizontal="center" vertical="center" wrapText="1"/>
      <protection locked="0"/>
    </xf>
    <xf numFmtId="4" fontId="4" fillId="0" borderId="27" xfId="0" applyNumberFormat="1" applyFont="1" applyFill="1" applyBorder="1" applyAlignment="1" applyProtection="1">
      <alignment horizontal="center" vertical="center"/>
    </xf>
    <xf numFmtId="3" fontId="4" fillId="3" borderId="27" xfId="0" quotePrefix="1" applyNumberFormat="1" applyFont="1" applyFill="1" applyBorder="1" applyAlignment="1" applyProtection="1">
      <alignment horizontal="center" vertical="center" wrapText="1"/>
    </xf>
    <xf numFmtId="49" fontId="4" fillId="0" borderId="27" xfId="0" applyNumberFormat="1" applyFont="1" applyFill="1" applyBorder="1" applyAlignment="1" applyProtection="1">
      <alignment horizontal="center" vertical="center" wrapText="1"/>
      <protection locked="0"/>
    </xf>
    <xf numFmtId="0" fontId="4" fillId="0" borderId="27" xfId="0" applyFont="1" applyFill="1" applyBorder="1" applyAlignment="1" applyProtection="1">
      <alignment horizontal="center" vertical="center" wrapText="1"/>
    </xf>
    <xf numFmtId="0" fontId="4" fillId="0" borderId="27" xfId="0" applyFont="1" applyFill="1" applyBorder="1" applyAlignment="1">
      <alignment horizontal="justify" vertical="center" wrapText="1"/>
    </xf>
    <xf numFmtId="0" fontId="4" fillId="5" borderId="27" xfId="0" applyFont="1" applyFill="1" applyBorder="1" applyAlignment="1">
      <alignment wrapText="1"/>
    </xf>
    <xf numFmtId="0" fontId="4" fillId="5" borderId="27" xfId="0" applyFont="1" applyFill="1" applyBorder="1" applyAlignment="1" applyProtection="1">
      <alignment horizontal="left" vertical="center" wrapText="1"/>
    </xf>
    <xf numFmtId="0" fontId="4" fillId="0" borderId="1" xfId="0" applyFont="1" applyFill="1" applyBorder="1" applyAlignment="1" applyProtection="1">
      <alignment horizontal="center" vertical="center" wrapText="1"/>
    </xf>
    <xf numFmtId="3" fontId="4" fillId="0" borderId="1" xfId="0" quotePrefix="1" applyNumberFormat="1" applyFont="1" applyFill="1" applyBorder="1" applyAlignment="1" applyProtection="1">
      <alignment horizontal="center" vertical="center"/>
    </xf>
    <xf numFmtId="4" fontId="4" fillId="3" borderId="19" xfId="0" applyNumberFormat="1" applyFont="1" applyFill="1" applyBorder="1" applyAlignment="1">
      <alignment horizontal="center" vertical="center" wrapText="1"/>
    </xf>
    <xf numFmtId="0" fontId="4" fillId="0" borderId="0" xfId="0" applyFont="1" applyAlignment="1" applyProtection="1">
      <alignment horizontal="center"/>
      <protection locked="0"/>
    </xf>
    <xf numFmtId="3" fontId="4" fillId="3" borderId="19" xfId="0" quotePrefix="1" applyNumberFormat="1" applyFont="1" applyFill="1" applyBorder="1" applyAlignment="1">
      <alignment horizontal="center" vertical="center"/>
    </xf>
    <xf numFmtId="0" fontId="4" fillId="0" borderId="0" xfId="0" applyFont="1" applyAlignment="1" applyProtection="1">
      <alignment horizontal="center"/>
    </xf>
    <xf numFmtId="0" fontId="4" fillId="0" borderId="0" xfId="0" applyFont="1" applyAlignment="1">
      <alignment horizontal="center"/>
    </xf>
    <xf numFmtId="0" fontId="4" fillId="0" borderId="0" xfId="0" applyFont="1" applyAlignment="1">
      <alignment horizontal="center" vertical="center"/>
    </xf>
    <xf numFmtId="3" fontId="4" fillId="3" borderId="1" xfId="0" quotePrefix="1" applyNumberFormat="1" applyFont="1" applyFill="1" applyBorder="1" applyAlignment="1" applyProtection="1">
      <alignment horizontal="center" vertical="center"/>
    </xf>
    <xf numFmtId="49" fontId="4" fillId="0" borderId="1" xfId="0" applyNumberFormat="1" applyFont="1" applyBorder="1" applyAlignment="1" applyProtection="1">
      <alignment horizontal="center" vertical="center" wrapText="1"/>
      <protection locked="0"/>
    </xf>
    <xf numFmtId="49" fontId="4" fillId="0" borderId="1" xfId="0" quotePrefix="1" applyNumberFormat="1" applyFont="1" applyBorder="1" applyAlignment="1" applyProtection="1">
      <alignment horizontal="center" vertical="center"/>
      <protection locked="0"/>
    </xf>
    <xf numFmtId="3" fontId="4" fillId="0" borderId="22" xfId="0" applyNumberFormat="1" applyFont="1" applyBorder="1" applyAlignment="1" applyProtection="1">
      <alignment horizontal="center" vertical="center" wrapText="1"/>
    </xf>
    <xf numFmtId="3" fontId="4" fillId="0" borderId="5" xfId="0" quotePrefix="1" applyNumberFormat="1" applyFont="1" applyBorder="1" applyAlignment="1" applyProtection="1">
      <alignment horizontal="center" vertical="center"/>
    </xf>
    <xf numFmtId="0" fontId="3" fillId="0" borderId="0" xfId="0" applyFont="1" applyAlignment="1">
      <alignment vertical="center"/>
    </xf>
    <xf numFmtId="0" fontId="3" fillId="0" borderId="0" xfId="0" applyFont="1" applyAlignment="1"/>
    <xf numFmtId="0" fontId="7" fillId="9" borderId="3" xfId="0" applyFont="1" applyFill="1" applyBorder="1" applyAlignment="1" applyProtection="1">
      <alignment vertical="center"/>
    </xf>
    <xf numFmtId="0" fontId="7" fillId="9" borderId="4" xfId="0" applyFont="1" applyFill="1" applyBorder="1" applyAlignment="1" applyProtection="1">
      <alignment vertical="center"/>
    </xf>
    <xf numFmtId="0" fontId="7" fillId="9" borderId="2" xfId="0" applyFont="1" applyFill="1" applyBorder="1" applyAlignment="1" applyProtection="1">
      <alignment vertical="center"/>
    </xf>
    <xf numFmtId="0" fontId="7" fillId="9" borderId="18" xfId="0" applyFont="1" applyFill="1" applyBorder="1" applyAlignment="1" applyProtection="1">
      <alignment vertical="center"/>
    </xf>
    <xf numFmtId="0" fontId="34" fillId="0" borderId="0" xfId="0" applyFont="1" applyFill="1" applyBorder="1" applyAlignment="1" applyProtection="1">
      <alignment vertical="center"/>
    </xf>
    <xf numFmtId="0" fontId="35" fillId="0" borderId="0" xfId="0" applyFont="1" applyFill="1" applyBorder="1" applyAlignment="1" applyProtection="1">
      <alignment vertical="center"/>
    </xf>
    <xf numFmtId="0" fontId="8" fillId="9" borderId="24" xfId="0" applyFont="1" applyFill="1" applyBorder="1" applyAlignment="1" applyProtection="1">
      <alignment vertical="center"/>
    </xf>
    <xf numFmtId="0" fontId="11" fillId="13" borderId="24" xfId="0" applyFont="1" applyFill="1" applyBorder="1" applyAlignment="1">
      <alignment vertical="center"/>
    </xf>
    <xf numFmtId="0" fontId="8" fillId="12" borderId="24" xfId="0" applyFont="1" applyFill="1" applyBorder="1" applyAlignment="1" applyProtection="1">
      <alignment vertical="center"/>
    </xf>
    <xf numFmtId="0" fontId="35" fillId="0" borderId="0" xfId="0" applyFont="1" applyFill="1" applyBorder="1" applyAlignment="1">
      <alignment horizontal="center"/>
    </xf>
    <xf numFmtId="4" fontId="35" fillId="0" borderId="0" xfId="0" applyNumberFormat="1" applyFont="1" applyFill="1" applyBorder="1" applyAlignment="1">
      <alignment horizontal="center"/>
    </xf>
    <xf numFmtId="4" fontId="35" fillId="0" borderId="0" xfId="0" applyNumberFormat="1" applyFont="1" applyFill="1" applyBorder="1" applyAlignment="1">
      <alignment horizontal="left" vertical="top"/>
    </xf>
    <xf numFmtId="4" fontId="3" fillId="3" borderId="24" xfId="0" applyNumberFormat="1" applyFont="1" applyFill="1" applyBorder="1" applyAlignment="1" applyProtection="1">
      <alignment horizontal="center" vertical="center" wrapText="1"/>
    </xf>
    <xf numFmtId="4" fontId="4" fillId="3" borderId="24" xfId="0" applyNumberFormat="1" applyFont="1" applyFill="1" applyBorder="1" applyAlignment="1" applyProtection="1">
      <alignment horizontal="center" vertical="center" wrapText="1"/>
    </xf>
    <xf numFmtId="0" fontId="7" fillId="9" borderId="24" xfId="0" applyFont="1" applyFill="1" applyBorder="1" applyAlignment="1" applyProtection="1">
      <alignment vertical="center"/>
    </xf>
    <xf numFmtId="0" fontId="4" fillId="0" borderId="0" xfId="0" applyFont="1" applyAlignment="1" applyProtection="1"/>
    <xf numFmtId="0" fontId="11" fillId="9" borderId="4" xfId="0" applyFont="1" applyFill="1" applyBorder="1" applyAlignment="1" applyProtection="1">
      <alignment vertical="center"/>
    </xf>
    <xf numFmtId="0" fontId="11" fillId="9" borderId="2" xfId="0" applyFont="1" applyFill="1" applyBorder="1" applyAlignment="1" applyProtection="1">
      <alignment vertical="center"/>
    </xf>
    <xf numFmtId="0" fontId="7" fillId="8" borderId="3" xfId="0" applyFont="1" applyFill="1" applyBorder="1" applyAlignment="1" applyProtection="1">
      <alignment vertical="center"/>
    </xf>
    <xf numFmtId="0" fontId="7" fillId="8" borderId="4" xfId="0" applyFont="1" applyFill="1" applyBorder="1" applyAlignment="1" applyProtection="1">
      <alignment vertical="center"/>
    </xf>
    <xf numFmtId="0" fontId="7" fillId="8" borderId="2" xfId="0" applyFont="1" applyFill="1" applyBorder="1" applyAlignment="1" applyProtection="1">
      <alignment vertical="center"/>
    </xf>
    <xf numFmtId="0" fontId="7" fillId="12" borderId="3" xfId="0" applyFont="1" applyFill="1" applyBorder="1" applyAlignment="1" applyProtection="1">
      <alignment vertical="center"/>
    </xf>
    <xf numFmtId="0" fontId="7" fillId="12" borderId="4" xfId="0" applyFont="1" applyFill="1" applyBorder="1" applyAlignment="1" applyProtection="1">
      <alignment vertical="center"/>
    </xf>
    <xf numFmtId="0" fontId="7" fillId="12" borderId="2" xfId="0" applyFont="1" applyFill="1" applyBorder="1" applyAlignment="1" applyProtection="1">
      <alignment vertical="center"/>
    </xf>
    <xf numFmtId="0" fontId="7" fillId="12" borderId="4" xfId="0" applyFont="1" applyFill="1" applyBorder="1" applyAlignment="1" applyProtection="1">
      <alignment horizontal="left" vertical="center"/>
    </xf>
    <xf numFmtId="0" fontId="3" fillId="0" borderId="0" xfId="0" applyFont="1" applyFill="1" applyBorder="1" applyAlignment="1" applyProtection="1"/>
    <xf numFmtId="0" fontId="8" fillId="12" borderId="3" xfId="0" applyFont="1" applyFill="1" applyBorder="1" applyAlignment="1" applyProtection="1">
      <alignment vertical="center"/>
    </xf>
    <xf numFmtId="0" fontId="8" fillId="12" borderId="4" xfId="0" applyFont="1" applyFill="1" applyBorder="1" applyAlignment="1" applyProtection="1">
      <alignment vertical="center"/>
    </xf>
    <xf numFmtId="0" fontId="8" fillId="0" borderId="0" xfId="0" applyFont="1" applyFill="1" applyBorder="1" applyAlignment="1">
      <alignment horizontal="center"/>
    </xf>
    <xf numFmtId="4" fontId="8" fillId="0" borderId="0" xfId="0" applyNumberFormat="1" applyFont="1" applyFill="1" applyBorder="1" applyAlignment="1">
      <alignment horizontal="center"/>
    </xf>
    <xf numFmtId="0" fontId="3" fillId="0" borderId="0" xfId="0" applyFont="1" applyFill="1" applyBorder="1" applyAlignment="1"/>
    <xf numFmtId="0" fontId="8" fillId="0" borderId="0" xfId="0" applyFont="1" applyFill="1" applyBorder="1" applyAlignment="1" applyProtection="1"/>
    <xf numFmtId="0" fontId="8" fillId="9" borderId="3" xfId="0" applyFont="1" applyFill="1" applyBorder="1" applyAlignment="1" applyProtection="1">
      <alignment vertical="center"/>
    </xf>
    <xf numFmtId="0" fontId="8" fillId="9" borderId="4" xfId="0" applyFont="1" applyFill="1" applyBorder="1" applyAlignment="1" applyProtection="1">
      <alignment vertical="center"/>
    </xf>
    <xf numFmtId="0" fontId="8" fillId="9" borderId="2" xfId="0" applyFont="1" applyFill="1" applyBorder="1" applyAlignment="1" applyProtection="1">
      <alignment vertical="center"/>
    </xf>
    <xf numFmtId="0" fontId="9" fillId="9" borderId="4" xfId="0" applyFont="1" applyFill="1" applyBorder="1" applyAlignment="1" applyProtection="1">
      <alignment vertical="center"/>
    </xf>
    <xf numFmtId="0" fontId="8" fillId="7" borderId="27" xfId="0" applyFont="1" applyFill="1" applyBorder="1" applyAlignment="1" applyProtection="1">
      <alignment vertical="center"/>
    </xf>
    <xf numFmtId="2" fontId="34" fillId="0" borderId="0" xfId="0" applyNumberFormat="1" applyFont="1" applyFill="1" applyBorder="1" applyAlignment="1" applyProtection="1"/>
    <xf numFmtId="0" fontId="8" fillId="9" borderId="27" xfId="0" applyFont="1" applyFill="1" applyBorder="1" applyAlignment="1" applyProtection="1">
      <alignment vertical="top"/>
    </xf>
    <xf numFmtId="0" fontId="8" fillId="9" borderId="27" xfId="0" applyFont="1" applyFill="1" applyBorder="1" applyAlignment="1" applyProtection="1">
      <alignment vertical="center"/>
    </xf>
    <xf numFmtId="0" fontId="11" fillId="9" borderId="27" xfId="0" applyFont="1" applyFill="1" applyBorder="1" applyAlignment="1" applyProtection="1">
      <alignment vertical="center"/>
    </xf>
    <xf numFmtId="2" fontId="35" fillId="0" borderId="0" xfId="0" applyNumberFormat="1" applyFont="1" applyFill="1" applyBorder="1" applyAlignment="1" applyProtection="1"/>
    <xf numFmtId="0" fontId="8" fillId="12" borderId="27" xfId="0" applyFont="1" applyFill="1" applyBorder="1" applyAlignment="1" applyProtection="1">
      <alignment vertical="center"/>
    </xf>
    <xf numFmtId="0" fontId="7" fillId="9" borderId="27" xfId="0" applyFont="1" applyFill="1" applyBorder="1" applyAlignment="1" applyProtection="1">
      <alignment vertical="center"/>
    </xf>
    <xf numFmtId="0" fontId="7" fillId="8" borderId="27" xfId="0" applyFont="1" applyFill="1" applyBorder="1" applyAlignment="1" applyProtection="1">
      <alignment vertical="center"/>
    </xf>
    <xf numFmtId="0" fontId="3" fillId="8" borderId="27" xfId="0" applyFont="1" applyFill="1" applyBorder="1" applyAlignment="1"/>
    <xf numFmtId="0" fontId="8" fillId="8" borderId="27" xfId="0" applyFont="1" applyFill="1" applyBorder="1" applyAlignment="1" applyProtection="1">
      <alignment horizontal="left" vertical="center"/>
    </xf>
    <xf numFmtId="0" fontId="34" fillId="0" borderId="8" xfId="0" applyFont="1" applyFill="1" applyBorder="1" applyAlignment="1"/>
    <xf numFmtId="2" fontId="34" fillId="0" borderId="0" xfId="0" applyNumberFormat="1" applyFont="1" applyBorder="1" applyAlignment="1" applyProtection="1"/>
    <xf numFmtId="2" fontId="35" fillId="0" borderId="0" xfId="0" applyNumberFormat="1" applyFont="1" applyAlignment="1" applyProtection="1"/>
    <xf numFmtId="0" fontId="7" fillId="7" borderId="3" xfId="0" applyFont="1" applyFill="1" applyBorder="1" applyAlignment="1" applyProtection="1">
      <alignment vertical="center" wrapText="1"/>
    </xf>
    <xf numFmtId="0" fontId="7" fillId="7" borderId="4" xfId="0" applyFont="1" applyFill="1" applyBorder="1" applyAlignment="1" applyProtection="1">
      <alignment vertical="center" wrapText="1"/>
    </xf>
    <xf numFmtId="0" fontId="7" fillId="7" borderId="18" xfId="0" applyFont="1" applyFill="1" applyBorder="1" applyAlignment="1" applyProtection="1">
      <alignment vertical="center" wrapText="1"/>
    </xf>
    <xf numFmtId="4" fontId="4" fillId="7" borderId="25" xfId="1" applyNumberFormat="1" applyFont="1" applyFill="1" applyBorder="1" applyAlignment="1" applyProtection="1">
      <alignment horizontal="center" vertical="center" wrapText="1"/>
    </xf>
    <xf numFmtId="0" fontId="7" fillId="7" borderId="0" xfId="0" applyFont="1" applyFill="1" applyAlignment="1" applyProtection="1"/>
    <xf numFmtId="1" fontId="4" fillId="7" borderId="24" xfId="1" applyNumberFormat="1" applyFont="1" applyFill="1" applyBorder="1" applyAlignment="1" applyProtection="1">
      <alignment horizontal="center" vertical="center" wrapText="1"/>
    </xf>
    <xf numFmtId="0" fontId="14" fillId="7" borderId="0" xfId="0" applyFont="1" applyFill="1" applyAlignment="1" applyProtection="1"/>
    <xf numFmtId="0" fontId="8" fillId="9" borderId="1" xfId="0" applyFont="1" applyFill="1" applyBorder="1" applyAlignment="1" applyProtection="1">
      <alignment vertical="center"/>
    </xf>
    <xf numFmtId="0" fontId="6" fillId="0" borderId="0" xfId="0" applyFont="1" applyAlignment="1" applyProtection="1"/>
    <xf numFmtId="0" fontId="3" fillId="0" borderId="0" xfId="0" applyFont="1" applyAlignment="1" applyProtection="1">
      <alignment horizontal="center" vertical="center"/>
      <protection locked="0"/>
    </xf>
    <xf numFmtId="0" fontId="4" fillId="9" borderId="24" xfId="0" applyFont="1" applyFill="1" applyBorder="1" applyAlignment="1" applyProtection="1">
      <alignment vertical="center"/>
    </xf>
    <xf numFmtId="3" fontId="4" fillId="3" borderId="24" xfId="0" quotePrefix="1" applyNumberFormat="1" applyFont="1" applyFill="1" applyBorder="1" applyAlignment="1" applyProtection="1">
      <alignment horizontal="center" vertical="center"/>
    </xf>
    <xf numFmtId="0" fontId="4" fillId="9" borderId="4" xfId="0" applyFont="1" applyFill="1" applyBorder="1" applyAlignment="1" applyProtection="1">
      <alignment vertical="center"/>
    </xf>
    <xf numFmtId="3" fontId="4" fillId="0" borderId="0" xfId="0" applyNumberFormat="1" applyFont="1" applyAlignment="1" applyProtection="1">
      <alignment horizontal="center" vertical="center"/>
    </xf>
    <xf numFmtId="49" fontId="4" fillId="0" borderId="1" xfId="0" applyNumberFormat="1" applyFont="1" applyFill="1" applyBorder="1" applyAlignment="1" applyProtection="1">
      <alignment horizontal="center" vertical="center" wrapText="1"/>
      <protection locked="0"/>
    </xf>
    <xf numFmtId="49" fontId="4" fillId="0" borderId="20" xfId="0" applyNumberFormat="1" applyFont="1" applyFill="1" applyBorder="1" applyAlignment="1" applyProtection="1">
      <alignment horizontal="center" vertical="center" wrapText="1"/>
      <protection locked="0"/>
    </xf>
    <xf numFmtId="49" fontId="4" fillId="0" borderId="17" xfId="0" applyNumberFormat="1" applyFont="1" applyFill="1" applyBorder="1" applyAlignment="1" applyProtection="1">
      <alignment horizontal="center" vertical="center" wrapText="1"/>
      <protection locked="0"/>
    </xf>
    <xf numFmtId="0" fontId="4" fillId="12" borderId="4" xfId="0" applyFont="1" applyFill="1" applyBorder="1" applyAlignment="1" applyProtection="1">
      <alignment vertical="center"/>
    </xf>
    <xf numFmtId="49" fontId="4" fillId="0" borderId="1" xfId="0" applyNumberFormat="1" applyFont="1" applyFill="1" applyBorder="1" applyAlignment="1" applyProtection="1">
      <alignment horizontal="center" vertical="center"/>
      <protection locked="0"/>
    </xf>
    <xf numFmtId="49" fontId="4" fillId="0" borderId="22" xfId="0" quotePrefix="1" applyNumberFormat="1" applyFont="1" applyBorder="1" applyAlignment="1" applyProtection="1">
      <alignment horizontal="center" vertical="center"/>
      <protection locked="0"/>
    </xf>
    <xf numFmtId="49" fontId="4" fillId="0" borderId="24" xfId="0" quotePrefix="1" applyNumberFormat="1" applyFont="1" applyBorder="1" applyAlignment="1" applyProtection="1">
      <alignment horizontal="center" vertical="center"/>
      <protection locked="0"/>
    </xf>
    <xf numFmtId="49" fontId="4" fillId="0" borderId="17" xfId="0" quotePrefix="1" applyNumberFormat="1" applyFont="1" applyBorder="1" applyAlignment="1" applyProtection="1">
      <alignment horizontal="center" vertical="center"/>
      <protection locked="0"/>
    </xf>
    <xf numFmtId="0" fontId="3" fillId="9" borderId="27" xfId="0" applyFont="1" applyFill="1" applyBorder="1" applyAlignment="1" applyProtection="1">
      <alignment vertical="center"/>
    </xf>
    <xf numFmtId="3" fontId="4" fillId="3" borderId="27" xfId="0" quotePrefix="1" applyNumberFormat="1" applyFont="1" applyFill="1" applyBorder="1" applyAlignment="1" applyProtection="1">
      <alignment horizontal="center" vertical="center"/>
    </xf>
    <xf numFmtId="0" fontId="3" fillId="9" borderId="27" xfId="0" applyFont="1" applyFill="1" applyBorder="1" applyAlignment="1" applyProtection="1">
      <alignment vertical="top"/>
    </xf>
    <xf numFmtId="0" fontId="3" fillId="7" borderId="27" xfId="0" applyFont="1" applyFill="1" applyBorder="1" applyAlignment="1" applyProtection="1">
      <alignment vertical="center"/>
    </xf>
    <xf numFmtId="0" fontId="3" fillId="12" borderId="27" xfId="0" applyFont="1" applyFill="1" applyBorder="1" applyAlignment="1" applyProtection="1">
      <alignment vertical="center"/>
    </xf>
    <xf numFmtId="0" fontId="4" fillId="9" borderId="27" xfId="0" applyFont="1" applyFill="1" applyBorder="1" applyAlignment="1" applyProtection="1">
      <alignment vertical="center"/>
    </xf>
    <xf numFmtId="0" fontId="4" fillId="8" borderId="27" xfId="0" applyFont="1" applyFill="1" applyBorder="1" applyAlignment="1" applyProtection="1">
      <alignment vertical="center"/>
    </xf>
    <xf numFmtId="0" fontId="3" fillId="7" borderId="24" xfId="1" applyFont="1" applyFill="1" applyBorder="1" applyAlignment="1" applyProtection="1">
      <alignment horizontal="center" vertical="center" wrapText="1"/>
    </xf>
    <xf numFmtId="3" fontId="3" fillId="7" borderId="24" xfId="1" applyNumberFormat="1" applyFont="1" applyFill="1" applyBorder="1" applyAlignment="1" applyProtection="1">
      <alignment horizontal="center" vertical="center" wrapText="1"/>
    </xf>
    <xf numFmtId="4" fontId="3" fillId="7" borderId="24" xfId="1" applyNumberFormat="1" applyFont="1" applyFill="1" applyBorder="1" applyAlignment="1" applyProtection="1">
      <alignment horizontal="center" vertical="center" wrapText="1"/>
    </xf>
    <xf numFmtId="3" fontId="4" fillId="0" borderId="0" xfId="0" quotePrefix="1" applyNumberFormat="1" applyFont="1" applyBorder="1" applyAlignment="1" applyProtection="1">
      <alignment horizontal="center" vertical="center"/>
    </xf>
    <xf numFmtId="3" fontId="4" fillId="10" borderId="24" xfId="0" applyNumberFormat="1" applyFont="1" applyFill="1" applyBorder="1" applyAlignment="1" applyProtection="1">
      <alignment horizontal="center" vertical="center"/>
    </xf>
    <xf numFmtId="3" fontId="3" fillId="0" borderId="0" xfId="0" applyNumberFormat="1" applyFont="1" applyBorder="1" applyAlignment="1">
      <alignment horizontal="center" wrapText="1"/>
    </xf>
    <xf numFmtId="0" fontId="38" fillId="0" borderId="0" xfId="0" applyFont="1" applyFill="1" applyBorder="1" applyAlignment="1">
      <alignment vertical="center" wrapText="1"/>
    </xf>
    <xf numFmtId="0" fontId="38" fillId="0" borderId="0" xfId="0" applyFont="1" applyFill="1" applyBorder="1" applyAlignment="1" applyProtection="1"/>
    <xf numFmtId="0" fontId="3" fillId="0" borderId="0" xfId="0" applyFont="1" applyFill="1" applyAlignment="1" applyProtection="1"/>
    <xf numFmtId="0" fontId="38" fillId="0" borderId="0" xfId="0" applyFont="1" applyFill="1" applyBorder="1" applyAlignment="1"/>
    <xf numFmtId="3" fontId="4" fillId="0" borderId="24" xfId="0" quotePrefix="1" applyNumberFormat="1" applyFont="1" applyFill="1" applyBorder="1" applyAlignment="1" applyProtection="1">
      <alignment horizontal="center" vertical="center"/>
    </xf>
    <xf numFmtId="0" fontId="15" fillId="9" borderId="24" xfId="0" applyFont="1" applyFill="1" applyBorder="1" applyAlignment="1" applyProtection="1">
      <alignment vertical="center"/>
    </xf>
    <xf numFmtId="0" fontId="7" fillId="12" borderId="24" xfId="0" applyFont="1" applyFill="1" applyBorder="1" applyAlignment="1" applyProtection="1">
      <alignment vertical="center"/>
    </xf>
    <xf numFmtId="0" fontId="4" fillId="0" borderId="0" xfId="0" applyFont="1" applyAlignment="1" applyProtection="1">
      <alignment horizontal="center" vertical="center"/>
      <protection locked="0"/>
    </xf>
    <xf numFmtId="0" fontId="40" fillId="0" borderId="0" xfId="0" applyFont="1" applyAlignment="1"/>
    <xf numFmtId="0" fontId="40" fillId="0" borderId="0" xfId="0" applyFont="1" applyAlignment="1">
      <alignment vertical="center"/>
    </xf>
    <xf numFmtId="0" fontId="40" fillId="0" borderId="0" xfId="0" applyFont="1" applyProtection="1"/>
    <xf numFmtId="165" fontId="3" fillId="0" borderId="27" xfId="0" applyNumberFormat="1" applyFont="1" applyFill="1" applyBorder="1" applyAlignment="1" applyProtection="1">
      <alignment horizontal="center" vertical="center" wrapText="1"/>
      <protection locked="0"/>
    </xf>
    <xf numFmtId="4" fontId="3" fillId="3" borderId="27" xfId="0" applyNumberFormat="1" applyFont="1" applyFill="1" applyBorder="1" applyAlignment="1" applyProtection="1">
      <alignment horizontal="center" vertical="center" wrapText="1"/>
    </xf>
    <xf numFmtId="0" fontId="5" fillId="0" borderId="27" xfId="0" applyFont="1" applyBorder="1" applyAlignment="1">
      <alignment horizontal="justify" wrapText="1"/>
    </xf>
    <xf numFmtId="0" fontId="3" fillId="0" borderId="27" xfId="0" applyFont="1" applyBorder="1" applyAlignment="1" applyProtection="1">
      <alignment horizontal="justify" vertical="center" wrapText="1"/>
    </xf>
    <xf numFmtId="0" fontId="3" fillId="0" borderId="27" xfId="0" applyFont="1" applyFill="1" applyBorder="1" applyAlignment="1" applyProtection="1">
      <alignment horizontal="center" vertical="center" wrapText="1"/>
    </xf>
    <xf numFmtId="0" fontId="8" fillId="3" borderId="27" xfId="0" applyFont="1" applyFill="1" applyBorder="1" applyAlignment="1" applyProtection="1"/>
    <xf numFmtId="0" fontId="4" fillId="3" borderId="27" xfId="1" applyFont="1" applyFill="1" applyBorder="1" applyAlignment="1" applyProtection="1">
      <alignment horizontal="center" vertical="center" wrapText="1"/>
    </xf>
    <xf numFmtId="3" fontId="3" fillId="0" borderId="27" xfId="0" applyNumberFormat="1" applyFont="1" applyFill="1" applyBorder="1" applyAlignment="1" applyProtection="1">
      <alignment horizontal="center" vertical="center" wrapText="1"/>
      <protection locked="0"/>
    </xf>
    <xf numFmtId="0" fontId="7" fillId="12" borderId="27" xfId="0" applyFont="1" applyFill="1" applyBorder="1" applyAlignment="1" applyProtection="1">
      <alignment vertical="center"/>
    </xf>
    <xf numFmtId="0" fontId="8" fillId="7" borderId="3" xfId="0" applyFont="1" applyFill="1" applyBorder="1" applyAlignment="1" applyProtection="1"/>
    <xf numFmtId="0" fontId="8" fillId="7" borderId="4" xfId="0" applyFont="1" applyFill="1" applyBorder="1" applyAlignment="1" applyProtection="1"/>
    <xf numFmtId="0" fontId="8" fillId="7" borderId="2" xfId="0" applyFont="1" applyFill="1" applyBorder="1" applyAlignment="1" applyProtection="1"/>
    <xf numFmtId="0" fontId="8" fillId="7" borderId="24" xfId="0" applyFont="1" applyFill="1" applyBorder="1" applyAlignment="1" applyProtection="1">
      <alignment vertical="center"/>
    </xf>
    <xf numFmtId="0" fontId="7" fillId="7" borderId="3" xfId="0" applyFont="1" applyFill="1" applyBorder="1" applyAlignment="1" applyProtection="1"/>
    <xf numFmtId="0" fontId="7" fillId="7" borderId="4" xfId="0" applyFont="1" applyFill="1" applyBorder="1" applyAlignment="1" applyProtection="1"/>
    <xf numFmtId="0" fontId="7" fillId="7" borderId="2" xfId="0" applyFont="1" applyFill="1" applyBorder="1" applyAlignment="1" applyProtection="1"/>
    <xf numFmtId="0" fontId="22" fillId="0" borderId="0" xfId="0" applyFont="1" applyAlignment="1">
      <alignment vertical="center"/>
    </xf>
    <xf numFmtId="0" fontId="3" fillId="9" borderId="27" xfId="0" applyFont="1" applyFill="1" applyBorder="1" applyAlignment="1">
      <alignment vertical="center"/>
    </xf>
    <xf numFmtId="0" fontId="7" fillId="9" borderId="27" xfId="0" applyFont="1" applyFill="1" applyBorder="1" applyAlignment="1" applyProtection="1">
      <alignment horizontal="left" vertical="center"/>
    </xf>
    <xf numFmtId="0" fontId="7" fillId="3" borderId="27" xfId="0" applyFont="1" applyFill="1" applyBorder="1" applyAlignment="1" applyProtection="1">
      <alignment horizontal="justify" vertical="center" wrapText="1"/>
    </xf>
    <xf numFmtId="0" fontId="3" fillId="9" borderId="27" xfId="0" applyFont="1" applyFill="1" applyBorder="1" applyAlignment="1">
      <alignment vertical="center" wrapText="1"/>
    </xf>
    <xf numFmtId="0" fontId="4" fillId="4" borderId="27" xfId="0" applyFont="1" applyFill="1" applyBorder="1" applyAlignment="1" applyProtection="1">
      <alignment horizontal="left" vertical="center" wrapText="1"/>
    </xf>
    <xf numFmtId="165" fontId="34" fillId="0" borderId="27" xfId="0" applyNumberFormat="1" applyFont="1" applyFill="1" applyBorder="1" applyAlignment="1" applyProtection="1">
      <alignment horizontal="center" vertical="center" wrapText="1"/>
      <protection locked="0"/>
    </xf>
    <xf numFmtId="0" fontId="3" fillId="4" borderId="27" xfId="0" applyFont="1" applyFill="1" applyBorder="1" applyAlignment="1" applyProtection="1">
      <alignment horizontal="left" vertical="center" wrapText="1"/>
    </xf>
    <xf numFmtId="0" fontId="9" fillId="0" borderId="27" xfId="0" applyFont="1" applyFill="1" applyBorder="1" applyAlignment="1" applyProtection="1">
      <alignment horizontal="left" vertical="center" wrapText="1"/>
    </xf>
    <xf numFmtId="4" fontId="34" fillId="0" borderId="27" xfId="0" applyNumberFormat="1" applyFont="1" applyFill="1" applyBorder="1" applyAlignment="1" applyProtection="1">
      <alignment horizontal="center" vertical="center" wrapText="1"/>
      <protection locked="0"/>
    </xf>
    <xf numFmtId="0" fontId="8" fillId="3" borderId="27" xfId="0" applyFont="1" applyFill="1" applyBorder="1" applyAlignment="1" applyProtection="1">
      <alignment horizontal="center" vertical="center" wrapText="1"/>
    </xf>
    <xf numFmtId="4" fontId="4" fillId="3" borderId="24" xfId="0" quotePrefix="1" applyNumberFormat="1" applyFont="1" applyFill="1" applyBorder="1" applyAlignment="1" applyProtection="1">
      <alignment horizontal="center" vertical="center" wrapText="1"/>
    </xf>
    <xf numFmtId="4" fontId="4" fillId="3" borderId="24" xfId="5" applyNumberFormat="1" applyFont="1" applyFill="1" applyBorder="1" applyAlignment="1" applyProtection="1">
      <alignment horizontal="center" vertical="center" wrapText="1"/>
    </xf>
    <xf numFmtId="3" fontId="4" fillId="3" borderId="24" xfId="5" applyNumberFormat="1" applyFont="1" applyFill="1" applyBorder="1" applyAlignment="1" applyProtection="1">
      <alignment horizontal="center" vertical="center" wrapText="1"/>
    </xf>
    <xf numFmtId="3" fontId="4" fillId="3" borderId="24" xfId="0" applyNumberFormat="1" applyFont="1" applyFill="1" applyBorder="1" applyAlignment="1" applyProtection="1">
      <alignment horizontal="center" vertical="center" wrapText="1"/>
    </xf>
    <xf numFmtId="1" fontId="4" fillId="3" borderId="24" xfId="0" quotePrefix="1" applyNumberFormat="1" applyFont="1" applyFill="1" applyBorder="1" applyAlignment="1" applyProtection="1">
      <alignment horizontal="center" vertical="center" wrapText="1"/>
    </xf>
    <xf numFmtId="3" fontId="4" fillId="0" borderId="24" xfId="0" applyNumberFormat="1" applyFont="1" applyBorder="1" applyAlignment="1" applyProtection="1">
      <alignment horizontal="center" vertical="center" wrapText="1"/>
      <protection locked="0"/>
    </xf>
    <xf numFmtId="0" fontId="8" fillId="8" borderId="24" xfId="0" applyFont="1" applyFill="1" applyBorder="1" applyAlignment="1" applyProtection="1">
      <alignment vertical="center"/>
    </xf>
    <xf numFmtId="0" fontId="11" fillId="8" borderId="24" xfId="0" applyFont="1" applyFill="1" applyBorder="1" applyAlignment="1" applyProtection="1">
      <alignment vertical="center"/>
    </xf>
    <xf numFmtId="0" fontId="8" fillId="8" borderId="24" xfId="0" applyFont="1" applyFill="1" applyBorder="1" applyAlignment="1">
      <alignment vertical="center"/>
    </xf>
    <xf numFmtId="165" fontId="38" fillId="0" borderId="24" xfId="0" applyNumberFormat="1" applyFont="1" applyFill="1" applyBorder="1" applyAlignment="1" applyProtection="1">
      <alignment horizontal="center" vertical="center" wrapText="1"/>
      <protection locked="0"/>
    </xf>
    <xf numFmtId="0" fontId="23" fillId="0" borderId="24" xfId="0" applyFont="1" applyBorder="1" applyAlignment="1">
      <alignment horizontal="left" vertical="center" wrapText="1"/>
    </xf>
    <xf numFmtId="165" fontId="4" fillId="0" borderId="30" xfId="0" applyNumberFormat="1" applyFont="1" applyFill="1" applyBorder="1" applyAlignment="1" applyProtection="1">
      <alignment horizontal="center" vertical="center" wrapText="1"/>
      <protection locked="0"/>
    </xf>
    <xf numFmtId="4" fontId="4" fillId="3" borderId="30" xfId="0" applyNumberFormat="1" applyFont="1" applyFill="1" applyBorder="1" applyAlignment="1" applyProtection="1">
      <alignment horizontal="center" vertical="center" wrapText="1"/>
    </xf>
    <xf numFmtId="3" fontId="4" fillId="0" borderId="30" xfId="0" applyNumberFormat="1" applyFont="1" applyFill="1" applyBorder="1" applyAlignment="1" applyProtection="1">
      <alignment horizontal="center" vertical="center" wrapText="1"/>
      <protection locked="0"/>
    </xf>
    <xf numFmtId="0" fontId="3" fillId="0" borderId="30" xfId="0" applyFont="1" applyBorder="1" applyAlignment="1" applyProtection="1">
      <alignment horizontal="center" vertical="center" wrapText="1"/>
    </xf>
    <xf numFmtId="3" fontId="4" fillId="0" borderId="30" xfId="0" applyNumberFormat="1" applyFont="1" applyBorder="1" applyAlignment="1" applyProtection="1">
      <alignment horizontal="center" vertical="center" wrapText="1"/>
    </xf>
    <xf numFmtId="3" fontId="4" fillId="3" borderId="3" xfId="0" quotePrefix="1" applyNumberFormat="1" applyFont="1" applyFill="1" applyBorder="1" applyAlignment="1" applyProtection="1">
      <alignment horizontal="center" vertical="center" wrapText="1"/>
    </xf>
    <xf numFmtId="0" fontId="8" fillId="8" borderId="4" xfId="0" applyFont="1" applyFill="1" applyBorder="1" applyAlignment="1" applyProtection="1">
      <alignment vertical="center"/>
    </xf>
    <xf numFmtId="0" fontId="8" fillId="8" borderId="1" xfId="0" applyFont="1" applyFill="1" applyBorder="1" applyAlignment="1" applyProtection="1">
      <alignment vertical="center"/>
    </xf>
    <xf numFmtId="0" fontId="8" fillId="8" borderId="3" xfId="0" applyFont="1" applyFill="1" applyBorder="1" applyAlignment="1" applyProtection="1">
      <alignment vertical="center"/>
    </xf>
    <xf numFmtId="0" fontId="8" fillId="8" borderId="2" xfId="0" applyFont="1" applyFill="1" applyBorder="1" applyAlignment="1" applyProtection="1">
      <alignment vertical="center"/>
    </xf>
    <xf numFmtId="0" fontId="30" fillId="8" borderId="0" xfId="0" applyFont="1" applyFill="1" applyAlignment="1">
      <alignment horizontal="left" vertical="center"/>
    </xf>
    <xf numFmtId="0" fontId="8" fillId="9" borderId="25" xfId="0" applyFont="1" applyFill="1" applyBorder="1" applyAlignment="1" applyProtection="1">
      <alignment vertical="center"/>
    </xf>
    <xf numFmtId="0" fontId="8" fillId="9" borderId="18" xfId="0" applyFont="1" applyFill="1" applyBorder="1" applyAlignment="1" applyProtection="1">
      <alignment vertical="center"/>
    </xf>
    <xf numFmtId="0" fontId="8" fillId="9" borderId="23" xfId="0" applyFont="1" applyFill="1" applyBorder="1" applyAlignment="1" applyProtection="1">
      <alignment vertical="center"/>
    </xf>
    <xf numFmtId="0" fontId="30" fillId="9" borderId="0" xfId="0" applyFont="1" applyFill="1" applyAlignment="1">
      <alignment horizontal="left" vertical="center"/>
    </xf>
    <xf numFmtId="0" fontId="7" fillId="12" borderId="1" xfId="1" applyFont="1" applyFill="1" applyBorder="1" applyAlignment="1" applyProtection="1">
      <alignment vertical="center"/>
    </xf>
    <xf numFmtId="0" fontId="8" fillId="7" borderId="3" xfId="0" applyFont="1" applyFill="1" applyBorder="1" applyAlignment="1" applyProtection="1">
      <alignment vertical="center"/>
    </xf>
    <xf numFmtId="0" fontId="8" fillId="7" borderId="4" xfId="0" applyFont="1" applyFill="1" applyBorder="1" applyAlignment="1" applyProtection="1">
      <alignment vertical="center"/>
    </xf>
    <xf numFmtId="165" fontId="4" fillId="0" borderId="2" xfId="0" applyNumberFormat="1" applyFont="1" applyFill="1" applyBorder="1" applyAlignment="1" applyProtection="1">
      <alignment horizontal="center" vertical="center" wrapText="1"/>
      <protection locked="0"/>
    </xf>
    <xf numFmtId="3" fontId="4" fillId="0" borderId="1" xfId="0" quotePrefix="1" applyNumberFormat="1" applyFont="1" applyBorder="1" applyAlignment="1" applyProtection="1">
      <alignment horizontal="center" vertical="center"/>
    </xf>
    <xf numFmtId="3" fontId="4" fillId="0" borderId="1" xfId="0" applyNumberFormat="1" applyFont="1" applyFill="1" applyBorder="1" applyAlignment="1" applyProtection="1">
      <alignment horizontal="center" vertical="center" wrapText="1"/>
    </xf>
    <xf numFmtId="165" fontId="4" fillId="0" borderId="23" xfId="0" applyNumberFormat="1" applyFont="1" applyFill="1" applyBorder="1" applyAlignment="1" applyProtection="1">
      <alignment horizontal="center" vertical="center" wrapText="1"/>
      <protection locked="0"/>
    </xf>
    <xf numFmtId="4" fontId="4" fillId="3" borderId="3" xfId="0" applyNumberFormat="1" applyFont="1" applyFill="1" applyBorder="1" applyAlignment="1" applyProtection="1">
      <alignment horizontal="center" vertical="center" wrapText="1"/>
    </xf>
    <xf numFmtId="3" fontId="4" fillId="0" borderId="10" xfId="0" applyNumberFormat="1" applyFont="1" applyFill="1" applyBorder="1" applyAlignment="1" applyProtection="1">
      <alignment horizontal="center" vertical="center" wrapText="1"/>
    </xf>
    <xf numFmtId="165" fontId="4" fillId="0" borderId="12" xfId="5" applyNumberFormat="1" applyFont="1" applyFill="1" applyBorder="1" applyAlignment="1" applyProtection="1">
      <alignment horizontal="center" vertical="center" wrapText="1"/>
      <protection locked="0"/>
    </xf>
    <xf numFmtId="3" fontId="4" fillId="0" borderId="9" xfId="0" applyNumberFormat="1" applyFont="1" applyFill="1" applyBorder="1" applyAlignment="1" applyProtection="1">
      <alignment horizontal="center" vertical="center" wrapText="1"/>
    </xf>
    <xf numFmtId="165" fontId="4" fillId="0" borderId="13" xfId="5" applyNumberFormat="1" applyFont="1" applyFill="1" applyBorder="1" applyAlignment="1" applyProtection="1">
      <alignment horizontal="center" vertical="center" wrapText="1"/>
      <protection locked="0"/>
    </xf>
    <xf numFmtId="4" fontId="4" fillId="3" borderId="10" xfId="5" applyNumberFormat="1" applyFont="1" applyFill="1" applyBorder="1" applyAlignment="1" applyProtection="1">
      <alignment horizontal="center" vertical="center" wrapText="1"/>
    </xf>
    <xf numFmtId="4" fontId="4" fillId="3" borderId="11" xfId="5" applyNumberFormat="1" applyFont="1" applyFill="1" applyBorder="1" applyAlignment="1" applyProtection="1">
      <alignment horizontal="center" vertical="center" wrapText="1"/>
    </xf>
    <xf numFmtId="0" fontId="29" fillId="0" borderId="1" xfId="0" applyFont="1" applyBorder="1" applyAlignment="1" applyProtection="1">
      <alignment horizontal="center" vertical="center" wrapText="1"/>
    </xf>
    <xf numFmtId="0" fontId="29" fillId="0" borderId="1" xfId="3" applyFont="1" applyBorder="1" applyAlignment="1" applyProtection="1">
      <alignment vertical="center" wrapText="1"/>
    </xf>
    <xf numFmtId="0" fontId="29" fillId="0" borderId="24" xfId="3" applyFont="1" applyBorder="1" applyAlignment="1" applyProtection="1">
      <alignment vertical="center" wrapText="1"/>
    </xf>
    <xf numFmtId="0" fontId="10" fillId="0" borderId="0" xfId="0" applyFont="1" applyBorder="1" applyAlignment="1">
      <alignment vertical="center"/>
    </xf>
    <xf numFmtId="0" fontId="8" fillId="3" borderId="30" xfId="0" applyFont="1" applyFill="1" applyBorder="1" applyAlignment="1" applyProtection="1"/>
    <xf numFmtId="0" fontId="7" fillId="3" borderId="30" xfId="0" applyFont="1" applyFill="1" applyBorder="1" applyAlignment="1" applyProtection="1"/>
    <xf numFmtId="0" fontId="4" fillId="3" borderId="30" xfId="1" applyFont="1" applyFill="1" applyBorder="1" applyAlignment="1" applyProtection="1">
      <alignment horizontal="center" vertical="center" wrapText="1"/>
    </xf>
    <xf numFmtId="3" fontId="4" fillId="3" borderId="30" xfId="1" applyNumberFormat="1" applyFont="1" applyFill="1" applyBorder="1" applyAlignment="1" applyProtection="1">
      <alignment horizontal="center" vertical="center" wrapText="1"/>
    </xf>
    <xf numFmtId="4" fontId="4" fillId="3" borderId="30" xfId="1" applyNumberFormat="1" applyFont="1" applyFill="1" applyBorder="1" applyAlignment="1" applyProtection="1">
      <alignment horizontal="center" vertical="center" wrapText="1"/>
    </xf>
    <xf numFmtId="0" fontId="7" fillId="9" borderId="30" xfId="0" applyFont="1" applyFill="1" applyBorder="1" applyAlignment="1" applyProtection="1">
      <alignment vertical="center" wrapText="1"/>
    </xf>
    <xf numFmtId="0" fontId="7" fillId="9" borderId="30" xfId="0" applyFont="1" applyFill="1" applyBorder="1" applyAlignment="1" applyProtection="1">
      <alignment vertical="center"/>
    </xf>
    <xf numFmtId="0" fontId="3" fillId="0" borderId="30" xfId="0" applyFont="1" applyFill="1" applyBorder="1" applyAlignment="1" applyProtection="1">
      <alignment horizontal="left" vertical="center" wrapText="1"/>
    </xf>
    <xf numFmtId="165" fontId="3" fillId="0" borderId="30" xfId="0" applyNumberFormat="1" applyFont="1" applyFill="1" applyBorder="1" applyAlignment="1" applyProtection="1">
      <alignment horizontal="center" vertical="center" wrapText="1"/>
      <protection locked="0"/>
    </xf>
    <xf numFmtId="4" fontId="3" fillId="3" borderId="30" xfId="0" applyNumberFormat="1" applyFont="1" applyFill="1" applyBorder="1" applyAlignment="1" applyProtection="1">
      <alignment horizontal="center" vertical="center" wrapText="1"/>
    </xf>
    <xf numFmtId="3" fontId="3" fillId="0" borderId="30" xfId="0" applyNumberFormat="1" applyFont="1" applyBorder="1" applyAlignment="1" applyProtection="1">
      <alignment horizontal="center" vertical="center" wrapText="1"/>
    </xf>
    <xf numFmtId="0" fontId="3" fillId="0" borderId="30" xfId="0" applyFont="1" applyBorder="1" applyAlignment="1" applyProtection="1">
      <alignment horizontal="left" vertical="center" wrapText="1"/>
    </xf>
    <xf numFmtId="0" fontId="5" fillId="0" borderId="30" xfId="0" applyFont="1" applyBorder="1" applyAlignment="1">
      <alignment horizontal="justify" wrapText="1"/>
    </xf>
    <xf numFmtId="0" fontId="4" fillId="0" borderId="30" xfId="0" applyFont="1" applyBorder="1" applyAlignment="1" applyProtection="1">
      <alignment horizontal="left" vertical="center" wrapText="1"/>
    </xf>
    <xf numFmtId="3" fontId="3" fillId="0" borderId="30" xfId="0" applyNumberFormat="1" applyFont="1" applyFill="1" applyBorder="1" applyAlignment="1" applyProtection="1">
      <alignment horizontal="center" vertical="center" wrapText="1"/>
      <protection locked="0"/>
    </xf>
    <xf numFmtId="0" fontId="8" fillId="3" borderId="30" xfId="0" applyFont="1" applyFill="1" applyBorder="1" applyAlignment="1" applyProtection="1">
      <alignment horizontal="justify" vertical="center" wrapText="1"/>
    </xf>
    <xf numFmtId="3" fontId="7" fillId="3" borderId="30" xfId="0" quotePrefix="1"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3" fontId="7" fillId="3" borderId="30" xfId="0" applyNumberFormat="1" applyFont="1" applyFill="1" applyBorder="1" applyAlignment="1" applyProtection="1">
      <alignment horizontal="center" vertical="center"/>
    </xf>
    <xf numFmtId="0" fontId="7" fillId="8" borderId="30" xfId="0" applyFont="1" applyFill="1" applyBorder="1" applyAlignment="1" applyProtection="1">
      <alignment vertical="center"/>
    </xf>
    <xf numFmtId="0" fontId="15" fillId="8" borderId="30" xfId="0" applyFont="1" applyFill="1" applyBorder="1" applyAlignment="1" applyProtection="1">
      <alignment vertical="center"/>
    </xf>
    <xf numFmtId="4" fontId="4" fillId="8" borderId="30" xfId="0" applyNumberFormat="1" applyFont="1" applyFill="1" applyBorder="1" applyAlignment="1" applyProtection="1">
      <alignment horizontal="center" vertical="center" wrapText="1"/>
    </xf>
    <xf numFmtId="3" fontId="4" fillId="8" borderId="30" xfId="0" applyNumberFormat="1" applyFont="1" applyFill="1" applyBorder="1" applyAlignment="1" applyProtection="1">
      <alignment horizontal="center" vertical="center" wrapText="1"/>
      <protection locked="0"/>
    </xf>
    <xf numFmtId="0" fontId="23" fillId="0" borderId="30" xfId="0" applyFont="1" applyFill="1" applyBorder="1" applyAlignment="1" applyProtection="1">
      <alignment horizontal="left" vertical="center" wrapText="1"/>
    </xf>
    <xf numFmtId="0" fontId="4" fillId="0" borderId="30" xfId="0" applyFont="1" applyFill="1" applyBorder="1" applyAlignment="1" applyProtection="1">
      <alignment horizontal="center" vertical="center" wrapText="1"/>
    </xf>
    <xf numFmtId="3" fontId="4" fillId="3" borderId="30" xfId="0" quotePrefix="1" applyNumberFormat="1" applyFont="1" applyFill="1" applyBorder="1" applyAlignment="1" applyProtection="1">
      <alignment horizontal="center" vertical="center" wrapText="1"/>
    </xf>
    <xf numFmtId="0" fontId="7" fillId="12" borderId="30" xfId="0" applyFont="1" applyFill="1" applyBorder="1" applyAlignment="1" applyProtection="1">
      <alignment vertical="center" wrapText="1"/>
    </xf>
    <xf numFmtId="0" fontId="15" fillId="12" borderId="30" xfId="0" applyFont="1" applyFill="1" applyBorder="1" applyAlignment="1" applyProtection="1">
      <alignment vertical="center" wrapText="1"/>
    </xf>
    <xf numFmtId="4" fontId="4" fillId="12" borderId="30" xfId="0" applyNumberFormat="1" applyFont="1" applyFill="1" applyBorder="1" applyAlignment="1" applyProtection="1">
      <alignment horizontal="center" vertical="center" wrapText="1"/>
    </xf>
    <xf numFmtId="3" fontId="4" fillId="12" borderId="30" xfId="0" applyNumberFormat="1" applyFont="1" applyFill="1" applyBorder="1" applyAlignment="1" applyProtection="1">
      <alignment horizontal="center" vertical="center" wrapText="1"/>
      <protection locked="0"/>
    </xf>
    <xf numFmtId="0" fontId="4" fillId="0" borderId="30" xfId="0" applyFont="1" applyBorder="1" applyAlignment="1" applyProtection="1">
      <alignment horizontal="center" vertical="center" wrapText="1"/>
    </xf>
    <xf numFmtId="165" fontId="4" fillId="0" borderId="30" xfId="0" applyNumberFormat="1" applyFont="1" applyBorder="1" applyAlignment="1" applyProtection="1">
      <alignment horizontal="center" vertical="center" wrapText="1"/>
      <protection locked="0"/>
    </xf>
    <xf numFmtId="0" fontId="15" fillId="9" borderId="30" xfId="0" applyFont="1" applyFill="1" applyBorder="1" applyAlignment="1" applyProtection="1">
      <alignment vertical="center"/>
    </xf>
    <xf numFmtId="4" fontId="4" fillId="9" borderId="30" xfId="0" applyNumberFormat="1" applyFont="1" applyFill="1" applyBorder="1" applyAlignment="1" applyProtection="1">
      <alignment horizontal="center" vertical="center"/>
    </xf>
    <xf numFmtId="3" fontId="4" fillId="9" borderId="30" xfId="0" applyNumberFormat="1" applyFont="1" applyFill="1" applyBorder="1" applyAlignment="1" applyProtection="1">
      <alignment horizontal="center" vertical="center"/>
      <protection locked="0"/>
    </xf>
    <xf numFmtId="164" fontId="3" fillId="0" borderId="30" xfId="0" applyNumberFormat="1" applyFont="1" applyBorder="1" applyAlignment="1" applyProtection="1">
      <alignment horizontal="center" vertical="center" wrapText="1"/>
      <protection locked="0"/>
    </xf>
    <xf numFmtId="0" fontId="3" fillId="0" borderId="30" xfId="0" applyFont="1" applyBorder="1" applyAlignment="1" applyProtection="1">
      <alignment horizontal="justify" vertical="center" wrapText="1"/>
    </xf>
    <xf numFmtId="0" fontId="4" fillId="0" borderId="30" xfId="0" applyFont="1" applyFill="1" applyBorder="1" applyAlignment="1" applyProtection="1">
      <alignment horizontal="left" vertical="center" wrapText="1"/>
    </xf>
    <xf numFmtId="3" fontId="3" fillId="0" borderId="30" xfId="0" applyNumberFormat="1"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164" fontId="3" fillId="0" borderId="30" xfId="0" applyNumberFormat="1" applyFont="1" applyFill="1" applyBorder="1" applyAlignment="1" applyProtection="1">
      <alignment horizontal="center" vertical="center" wrapText="1"/>
      <protection locked="0"/>
    </xf>
    <xf numFmtId="164" fontId="3" fillId="0" borderId="30" xfId="0" applyNumberFormat="1" applyFont="1" applyBorder="1" applyAlignment="1" applyProtection="1">
      <alignment horizontal="center" vertical="center"/>
      <protection locked="0"/>
    </xf>
    <xf numFmtId="2" fontId="4" fillId="3" borderId="30" xfId="0" applyNumberFormat="1" applyFont="1" applyFill="1" applyBorder="1" applyAlignment="1" applyProtection="1">
      <alignment horizontal="center" vertical="center"/>
    </xf>
    <xf numFmtId="4" fontId="4" fillId="3" borderId="30" xfId="0" applyNumberFormat="1" applyFont="1" applyFill="1" applyBorder="1" applyAlignment="1" applyProtection="1">
      <alignment horizontal="center" vertical="center"/>
    </xf>
    <xf numFmtId="0" fontId="4" fillId="12" borderId="30" xfId="0" applyFont="1" applyFill="1" applyBorder="1" applyProtection="1"/>
    <xf numFmtId="3" fontId="4" fillId="12" borderId="30" xfId="0" quotePrefix="1" applyNumberFormat="1" applyFont="1" applyFill="1" applyBorder="1" applyAlignment="1" applyProtection="1">
      <alignment horizontal="center" vertical="center" wrapText="1"/>
    </xf>
    <xf numFmtId="0" fontId="22" fillId="0" borderId="30" xfId="0" applyFont="1" applyFill="1" applyBorder="1" applyAlignment="1" applyProtection="1">
      <alignment vertical="center" wrapText="1"/>
    </xf>
    <xf numFmtId="4" fontId="4" fillId="3" borderId="30" xfId="0" applyNumberFormat="1" applyFont="1" applyFill="1" applyBorder="1" applyProtection="1"/>
    <xf numFmtId="0" fontId="22" fillId="0" borderId="30" xfId="0" applyFont="1" applyFill="1" applyBorder="1" applyAlignment="1" applyProtection="1">
      <alignment horizontal="justify" vertical="center" wrapText="1"/>
    </xf>
    <xf numFmtId="0" fontId="4" fillId="9" borderId="30" xfId="0" applyFont="1" applyFill="1" applyBorder="1" applyProtection="1"/>
    <xf numFmtId="49" fontId="3" fillId="0" borderId="30" xfId="0" applyNumberFormat="1" applyFont="1" applyFill="1" applyBorder="1" applyAlignment="1" applyProtection="1">
      <alignment horizontal="center" vertical="center" wrapText="1"/>
      <protection locked="0"/>
    </xf>
    <xf numFmtId="0" fontId="8" fillId="9" borderId="30" xfId="0" applyFont="1" applyFill="1" applyBorder="1" applyAlignment="1" applyProtection="1">
      <alignment vertical="center" wrapText="1"/>
    </xf>
    <xf numFmtId="49" fontId="4" fillId="0" borderId="30" xfId="0" applyNumberFormat="1" applyFont="1" applyFill="1" applyBorder="1" applyAlignment="1" applyProtection="1">
      <alignment horizontal="center" vertical="center" wrapText="1"/>
      <protection locked="0"/>
    </xf>
    <xf numFmtId="0" fontId="4" fillId="0" borderId="30" xfId="10" applyFont="1" applyBorder="1"/>
    <xf numFmtId="4" fontId="7" fillId="3" borderId="30" xfId="0" applyNumberFormat="1" applyFont="1" applyFill="1" applyBorder="1" applyAlignment="1" applyProtection="1">
      <alignment horizontal="center" vertical="center"/>
    </xf>
    <xf numFmtId="0" fontId="8" fillId="12" borderId="30" xfId="0" applyFont="1" applyFill="1" applyBorder="1" applyAlignment="1" applyProtection="1">
      <alignment vertical="center"/>
    </xf>
    <xf numFmtId="0" fontId="4" fillId="12" borderId="30" xfId="0" applyFont="1" applyFill="1" applyBorder="1" applyAlignment="1" applyProtection="1"/>
    <xf numFmtId="0" fontId="22" fillId="5" borderId="30" xfId="0" applyFont="1" applyFill="1" applyBorder="1" applyAlignment="1">
      <alignment horizontal="left" vertical="center" wrapText="1"/>
    </xf>
    <xf numFmtId="49" fontId="4" fillId="0" borderId="30" xfId="0" quotePrefix="1" applyNumberFormat="1" applyFont="1" applyFill="1" applyBorder="1" applyAlignment="1" applyProtection="1">
      <alignment horizontal="center" vertical="center"/>
      <protection locked="0"/>
    </xf>
    <xf numFmtId="0" fontId="8" fillId="9" borderId="30" xfId="0" applyFont="1" applyFill="1" applyBorder="1" applyAlignment="1" applyProtection="1">
      <alignment vertical="center"/>
    </xf>
    <xf numFmtId="0" fontId="4" fillId="0" borderId="30" xfId="0" applyFont="1" applyBorder="1" applyAlignment="1" applyProtection="1">
      <alignment horizontal="justify" vertical="center" wrapText="1"/>
    </xf>
    <xf numFmtId="49" fontId="7" fillId="0" borderId="30" xfId="0" applyNumberFormat="1" applyFont="1" applyFill="1" applyBorder="1" applyAlignment="1" applyProtection="1">
      <alignment horizontal="center" vertical="center" wrapText="1"/>
      <protection locked="0"/>
    </xf>
    <xf numFmtId="0" fontId="3" fillId="3" borderId="27" xfId="0" applyFont="1" applyFill="1" applyBorder="1" applyAlignment="1" applyProtection="1">
      <alignment horizontal="center" vertical="center" wrapText="1"/>
    </xf>
    <xf numFmtId="0" fontId="4" fillId="0" borderId="30" xfId="0" applyFont="1" applyFill="1" applyBorder="1" applyAlignment="1" applyProtection="1">
      <alignment horizontal="justify" vertical="center" wrapText="1"/>
    </xf>
    <xf numFmtId="0" fontId="8" fillId="7" borderId="30" xfId="0" applyFont="1" applyFill="1" applyBorder="1" applyAlignment="1" applyProtection="1"/>
    <xf numFmtId="0" fontId="4" fillId="7" borderId="30" xfId="1" applyFont="1" applyFill="1" applyBorder="1" applyAlignment="1" applyProtection="1">
      <alignment horizontal="center" vertical="center" wrapText="1"/>
    </xf>
    <xf numFmtId="3" fontId="4" fillId="7" borderId="30" xfId="1" applyNumberFormat="1" applyFont="1" applyFill="1" applyBorder="1" applyAlignment="1" applyProtection="1">
      <alignment horizontal="center" vertical="center" wrapText="1"/>
    </xf>
    <xf numFmtId="4" fontId="4" fillId="7" borderId="30" xfId="1" applyNumberFormat="1" applyFont="1" applyFill="1" applyBorder="1" applyAlignment="1" applyProtection="1">
      <alignment horizontal="center" vertical="center" wrapText="1"/>
    </xf>
    <xf numFmtId="164" fontId="5" fillId="0" borderId="30" xfId="0" applyNumberFormat="1" applyFont="1" applyFill="1" applyBorder="1" applyAlignment="1" applyProtection="1">
      <alignment horizontal="center" vertical="center" wrapText="1"/>
      <protection locked="0"/>
    </xf>
    <xf numFmtId="164" fontId="4" fillId="0" borderId="30" xfId="0" applyNumberFormat="1" applyFont="1" applyFill="1" applyBorder="1" applyAlignment="1" applyProtection="1">
      <alignment horizontal="center" vertical="center" wrapText="1"/>
      <protection locked="0"/>
    </xf>
    <xf numFmtId="0" fontId="4" fillId="0" borderId="30" xfId="0" applyFont="1" applyFill="1" applyBorder="1" applyAlignment="1">
      <alignment horizontal="justify" vertical="center" wrapText="1"/>
    </xf>
    <xf numFmtId="0" fontId="4" fillId="0" borderId="30" xfId="0" applyFont="1" applyBorder="1" applyAlignment="1">
      <alignment horizontal="justify" vertical="center" wrapText="1"/>
    </xf>
    <xf numFmtId="0" fontId="3" fillId="3" borderId="30" xfId="0" applyFont="1" applyFill="1" applyBorder="1" applyAlignment="1" applyProtection="1">
      <alignment horizontal="center" vertical="center" wrapText="1"/>
    </xf>
    <xf numFmtId="3" fontId="4" fillId="3" borderId="30" xfId="0" quotePrefix="1" applyNumberFormat="1" applyFont="1" applyFill="1" applyBorder="1" applyAlignment="1" applyProtection="1">
      <alignment horizontal="center" vertical="center"/>
    </xf>
    <xf numFmtId="3" fontId="8" fillId="3" borderId="30" xfId="0" applyNumberFormat="1" applyFont="1" applyFill="1" applyBorder="1" applyAlignment="1" applyProtection="1">
      <alignment horizontal="center" vertical="center"/>
    </xf>
    <xf numFmtId="0" fontId="8" fillId="9" borderId="30" xfId="0" applyFont="1" applyFill="1" applyBorder="1" applyAlignment="1" applyProtection="1">
      <alignment vertical="top"/>
    </xf>
    <xf numFmtId="164" fontId="4" fillId="0" borderId="30" xfId="0" applyNumberFormat="1" applyFont="1" applyFill="1" applyBorder="1" applyAlignment="1" applyProtection="1">
      <alignment horizontal="center" wrapText="1"/>
      <protection locked="0"/>
    </xf>
    <xf numFmtId="0" fontId="9" fillId="0" borderId="30" xfId="0" applyFont="1" applyBorder="1" applyAlignment="1" applyProtection="1">
      <alignment horizontal="justify" vertical="center" wrapText="1"/>
    </xf>
    <xf numFmtId="0" fontId="3" fillId="3" borderId="30" xfId="0" applyFont="1" applyFill="1" applyBorder="1" applyAlignment="1" applyProtection="1">
      <alignment horizontal="justify" vertical="center" wrapText="1"/>
    </xf>
    <xf numFmtId="0" fontId="3" fillId="0" borderId="30" xfId="0" applyFont="1" applyFill="1" applyBorder="1" applyAlignment="1">
      <alignment horizontal="justify" vertical="center" wrapText="1"/>
    </xf>
    <xf numFmtId="0" fontId="11" fillId="12" borderId="30" xfId="0" applyFont="1" applyFill="1" applyBorder="1" applyAlignment="1" applyProtection="1">
      <alignment vertical="center"/>
    </xf>
    <xf numFmtId="0" fontId="22" fillId="0" borderId="30" xfId="0" applyFont="1" applyFill="1" applyBorder="1" applyAlignment="1" applyProtection="1">
      <alignment horizontal="center" vertical="center" wrapText="1"/>
    </xf>
    <xf numFmtId="0" fontId="22" fillId="0" borderId="30" xfId="0" applyFont="1" applyFill="1" applyBorder="1" applyAlignment="1" applyProtection="1">
      <alignment horizontal="left" vertical="center" wrapText="1"/>
    </xf>
    <xf numFmtId="49" fontId="4" fillId="0" borderId="30" xfId="0" quotePrefix="1" applyNumberFormat="1" applyFont="1" applyBorder="1" applyAlignment="1" applyProtection="1">
      <alignment horizontal="center" vertical="center"/>
      <protection locked="0"/>
    </xf>
    <xf numFmtId="0" fontId="39" fillId="12" borderId="30" xfId="0" applyFont="1" applyFill="1" applyBorder="1" applyAlignment="1" applyProtection="1">
      <alignment vertical="center"/>
    </xf>
    <xf numFmtId="49" fontId="4" fillId="0" borderId="30" xfId="0" quotePrefix="1" applyNumberFormat="1" applyFont="1" applyBorder="1" applyAlignment="1" applyProtection="1">
      <alignment horizontal="center" vertical="center" wrapText="1"/>
      <protection locked="0"/>
    </xf>
    <xf numFmtId="0" fontId="22" fillId="0" borderId="30" xfId="0" applyFont="1" applyFill="1" applyBorder="1" applyAlignment="1">
      <alignment horizontal="justify" vertical="center" wrapText="1"/>
    </xf>
    <xf numFmtId="0" fontId="22" fillId="0" borderId="30" xfId="0" applyFont="1" applyBorder="1"/>
    <xf numFmtId="3" fontId="3" fillId="3" borderId="30" xfId="0" quotePrefix="1" applyNumberFormat="1" applyFont="1" applyFill="1" applyBorder="1" applyAlignment="1" applyProtection="1">
      <alignment horizontal="center" vertical="center" wrapText="1"/>
    </xf>
    <xf numFmtId="164" fontId="4" fillId="0" borderId="30" xfId="0" quotePrefix="1" applyNumberFormat="1" applyFont="1" applyFill="1" applyBorder="1" applyAlignment="1" applyProtection="1">
      <alignment horizontal="center" vertical="center"/>
      <protection locked="0"/>
    </xf>
    <xf numFmtId="0" fontId="22" fillId="0" borderId="30" xfId="0" applyFont="1" applyFill="1" applyBorder="1" applyAlignment="1">
      <alignment horizontal="justify" wrapText="1"/>
    </xf>
    <xf numFmtId="0" fontId="22" fillId="0" borderId="30" xfId="0" applyFont="1" applyFill="1" applyBorder="1" applyAlignment="1">
      <alignment vertical="center" wrapText="1"/>
    </xf>
    <xf numFmtId="0" fontId="4" fillId="0" borderId="30" xfId="0" applyFont="1" applyBorder="1" applyAlignment="1">
      <alignment horizontal="center" vertical="center" wrapText="1"/>
    </xf>
    <xf numFmtId="49" fontId="4" fillId="0" borderId="30" xfId="0" applyNumberFormat="1" applyFont="1" applyBorder="1" applyAlignment="1" applyProtection="1">
      <alignment horizontal="center" vertical="center" wrapText="1"/>
      <protection locked="0"/>
    </xf>
    <xf numFmtId="164" fontId="4" fillId="0" borderId="30" xfId="0" applyNumberFormat="1" applyFont="1" applyFill="1" applyBorder="1" applyAlignment="1">
      <alignment horizontal="center" vertical="center"/>
    </xf>
    <xf numFmtId="0" fontId="4" fillId="0" borderId="30" xfId="0" applyFont="1" applyBorder="1" applyAlignment="1">
      <alignment vertical="center" wrapText="1"/>
    </xf>
    <xf numFmtId="0" fontId="9" fillId="9" borderId="30" xfId="0" applyFont="1" applyFill="1" applyBorder="1" applyAlignment="1" applyProtection="1">
      <alignment vertical="center"/>
    </xf>
    <xf numFmtId="0" fontId="4" fillId="0" borderId="30" xfId="0" applyFont="1" applyFill="1" applyBorder="1" applyAlignment="1">
      <alignment horizontal="justify" wrapText="1"/>
    </xf>
    <xf numFmtId="49" fontId="28" fillId="0" borderId="30" xfId="0" applyNumberFormat="1" applyFont="1" applyFill="1" applyBorder="1" applyAlignment="1" applyProtection="1">
      <alignment horizontal="center" vertical="center" wrapText="1"/>
      <protection locked="0"/>
    </xf>
    <xf numFmtId="0" fontId="4" fillId="0" borderId="30" xfId="0" applyFont="1" applyBorder="1" applyAlignment="1">
      <alignment horizontal="justify" wrapText="1"/>
    </xf>
    <xf numFmtId="0" fontId="3" fillId="7" borderId="30" xfId="0" applyFont="1" applyFill="1" applyBorder="1" applyAlignment="1" applyProtection="1">
      <alignment horizontal="justify" vertical="center" wrapText="1"/>
    </xf>
    <xf numFmtId="0" fontId="8" fillId="7" borderId="30" xfId="0" applyFont="1" applyFill="1" applyBorder="1" applyAlignment="1" applyProtection="1">
      <alignment horizontal="justify" vertical="center" wrapText="1"/>
    </xf>
    <xf numFmtId="3" fontId="7" fillId="7" borderId="30" xfId="0" quotePrefix="1" applyNumberFormat="1" applyFont="1" applyFill="1" applyBorder="1" applyAlignment="1" applyProtection="1">
      <alignment horizontal="center" vertical="center"/>
    </xf>
    <xf numFmtId="3" fontId="4" fillId="7" borderId="30" xfId="0" quotePrefix="1" applyNumberFormat="1" applyFont="1" applyFill="1" applyBorder="1" applyAlignment="1" applyProtection="1">
      <alignment horizontal="center" vertical="center"/>
    </xf>
    <xf numFmtId="4" fontId="8" fillId="7" borderId="30" xfId="0" applyNumberFormat="1" applyFont="1" applyFill="1" applyBorder="1" applyAlignment="1" applyProtection="1">
      <alignment horizontal="center" vertical="center"/>
    </xf>
    <xf numFmtId="0" fontId="3" fillId="0" borderId="0" xfId="0" applyFont="1" applyAlignment="1">
      <alignment vertical="center"/>
    </xf>
    <xf numFmtId="0" fontId="35" fillId="0" borderId="0" xfId="0" applyFont="1" applyFill="1" applyBorder="1" applyAlignment="1">
      <alignment horizontal="left" vertical="top"/>
    </xf>
    <xf numFmtId="0" fontId="34" fillId="0" borderId="0" xfId="0" applyFont="1" applyFill="1" applyBorder="1" applyAlignment="1" applyProtection="1">
      <alignment horizontal="left" vertical="center"/>
    </xf>
    <xf numFmtId="0" fontId="3" fillId="0" borderId="0" xfId="0" applyFont="1" applyAlignment="1"/>
    <xf numFmtId="0" fontId="3" fillId="0" borderId="0" xfId="0" applyFont="1" applyAlignment="1">
      <alignment vertical="center"/>
    </xf>
    <xf numFmtId="3" fontId="3" fillId="0" borderId="30" xfId="0" applyNumberFormat="1" applyFont="1" applyBorder="1" applyAlignment="1">
      <alignment horizontal="center" vertical="center" wrapText="1"/>
    </xf>
    <xf numFmtId="3" fontId="4" fillId="0" borderId="30" xfId="0" applyNumberFormat="1" applyFont="1" applyBorder="1" applyAlignment="1">
      <alignment horizontal="center" vertical="center" wrapText="1"/>
    </xf>
    <xf numFmtId="0" fontId="8" fillId="3" borderId="30" xfId="0" applyFont="1" applyFill="1" applyBorder="1"/>
    <xf numFmtId="3" fontId="4" fillId="3" borderId="30" xfId="1" applyNumberFormat="1" applyFont="1" applyFill="1" applyBorder="1" applyAlignment="1">
      <alignment horizontal="center" vertical="center" wrapText="1"/>
    </xf>
    <xf numFmtId="0" fontId="7" fillId="9" borderId="30" xfId="0" applyFont="1" applyFill="1" applyBorder="1" applyAlignment="1">
      <alignment vertical="center" wrapText="1"/>
    </xf>
    <xf numFmtId="0" fontId="3" fillId="0" borderId="30" xfId="0" applyFont="1" applyBorder="1" applyAlignment="1">
      <alignment horizontal="center" vertical="center" wrapText="1"/>
    </xf>
    <xf numFmtId="3" fontId="7" fillId="3" borderId="30" xfId="0" quotePrefix="1" applyNumberFormat="1" applyFont="1" applyFill="1" applyBorder="1" applyAlignment="1">
      <alignment horizontal="center" vertical="center"/>
    </xf>
    <xf numFmtId="0" fontId="7" fillId="8" borderId="30" xfId="0" applyFont="1" applyFill="1" applyBorder="1" applyAlignment="1">
      <alignment vertical="center"/>
    </xf>
    <xf numFmtId="0" fontId="7" fillId="12" borderId="30" xfId="0" applyFont="1" applyFill="1" applyBorder="1" applyAlignment="1">
      <alignment vertical="center" wrapText="1"/>
    </xf>
    <xf numFmtId="0" fontId="7" fillId="9" borderId="30" xfId="0" applyFont="1" applyFill="1" applyBorder="1" applyAlignment="1">
      <alignment vertical="center"/>
    </xf>
    <xf numFmtId="0" fontId="8" fillId="9" borderId="30" xfId="0" applyFont="1" applyFill="1" applyBorder="1" applyAlignment="1">
      <alignment vertical="center" wrapText="1"/>
    </xf>
    <xf numFmtId="0" fontId="8" fillId="12" borderId="30" xfId="0" applyFont="1" applyFill="1" applyBorder="1" applyAlignment="1">
      <alignment vertical="center"/>
    </xf>
    <xf numFmtId="3" fontId="7" fillId="0" borderId="0" xfId="0" quotePrefix="1" applyNumberFormat="1" applyFont="1" applyAlignment="1">
      <alignment horizontal="center" vertical="center"/>
    </xf>
    <xf numFmtId="0" fontId="10" fillId="0" borderId="0" xfId="0" applyFont="1" applyAlignment="1">
      <alignment vertical="center"/>
    </xf>
    <xf numFmtId="0" fontId="4" fillId="0" borderId="24" xfId="0" applyFont="1" applyFill="1" applyBorder="1" applyAlignment="1" applyProtection="1">
      <alignment horizontal="justify" vertical="center" wrapText="1"/>
    </xf>
    <xf numFmtId="49" fontId="4" fillId="0" borderId="24" xfId="0" applyNumberFormat="1" applyFont="1" applyFill="1" applyBorder="1" applyAlignment="1" applyProtection="1">
      <alignment horizontal="center" vertical="center" wrapText="1"/>
      <protection locked="0"/>
    </xf>
    <xf numFmtId="3" fontId="4" fillId="0" borderId="30" xfId="0" quotePrefix="1" applyNumberFormat="1" applyFont="1" applyFill="1" applyBorder="1" applyAlignment="1" applyProtection="1">
      <alignment horizontal="center" vertical="center"/>
    </xf>
    <xf numFmtId="3" fontId="4" fillId="0" borderId="30" xfId="0" applyNumberFormat="1" applyFont="1" applyFill="1" applyBorder="1" applyAlignment="1" applyProtection="1">
      <alignment horizontal="center" vertical="center" wrapText="1"/>
    </xf>
    <xf numFmtId="49" fontId="4" fillId="0" borderId="2" xfId="0" applyNumberFormat="1" applyFont="1" applyFill="1" applyBorder="1" applyAlignment="1" applyProtection="1">
      <alignment horizontal="center" vertical="center" wrapText="1"/>
      <protection locked="0"/>
    </xf>
    <xf numFmtId="49" fontId="4" fillId="0" borderId="23" xfId="0" applyNumberFormat="1" applyFont="1" applyFill="1" applyBorder="1" applyAlignment="1" applyProtection="1">
      <alignment horizontal="center" vertical="center" wrapText="1"/>
      <protection locked="0"/>
    </xf>
    <xf numFmtId="49" fontId="3" fillId="0" borderId="24" xfId="0" applyNumberFormat="1" applyFont="1" applyFill="1" applyBorder="1" applyAlignment="1" applyProtection="1">
      <alignment horizontal="center" vertical="center" wrapText="1"/>
      <protection locked="0"/>
    </xf>
    <xf numFmtId="164" fontId="4" fillId="0" borderId="24" xfId="0" applyNumberFormat="1" applyFont="1" applyBorder="1" applyAlignment="1" applyProtection="1">
      <alignment horizontal="center" vertical="center" wrapText="1"/>
      <protection locked="0"/>
    </xf>
    <xf numFmtId="1" fontId="23" fillId="0" borderId="19" xfId="0" applyNumberFormat="1" applyFont="1" applyFill="1" applyBorder="1" applyAlignment="1" applyProtection="1">
      <alignment horizontal="center" vertical="center"/>
      <protection locked="0"/>
    </xf>
    <xf numFmtId="49" fontId="4" fillId="0" borderId="12" xfId="5" applyNumberFormat="1" applyFont="1" applyFill="1" applyBorder="1" applyAlignment="1" applyProtection="1">
      <alignment horizontal="center" vertical="center" wrapText="1"/>
      <protection locked="0"/>
    </xf>
    <xf numFmtId="49" fontId="4" fillId="0" borderId="29" xfId="5" applyNumberFormat="1" applyFont="1" applyFill="1" applyBorder="1" applyAlignment="1" applyProtection="1">
      <alignment horizontal="center" vertical="center" wrapText="1"/>
      <protection locked="0"/>
    </xf>
    <xf numFmtId="3" fontId="4" fillId="3" borderId="29" xfId="0" quotePrefix="1" applyNumberFormat="1" applyFont="1" applyFill="1" applyBorder="1" applyAlignment="1" applyProtection="1">
      <alignment horizontal="center" vertical="center"/>
    </xf>
    <xf numFmtId="49" fontId="3" fillId="0" borderId="24" xfId="0" applyNumberFormat="1" applyFont="1" applyBorder="1" applyAlignment="1" applyProtection="1">
      <alignment horizontal="center" vertical="center" wrapText="1"/>
      <protection locked="0"/>
    </xf>
    <xf numFmtId="49" fontId="4" fillId="0" borderId="24" xfId="3" applyNumberFormat="1" applyFont="1" applyBorder="1" applyAlignment="1" applyProtection="1">
      <alignment horizontal="center" vertical="center"/>
      <protection locked="0"/>
    </xf>
    <xf numFmtId="164" fontId="4" fillId="0" borderId="24" xfId="3" applyNumberFormat="1" applyFont="1" applyBorder="1" applyAlignment="1" applyProtection="1">
      <alignment horizontal="center" vertical="center"/>
      <protection locked="0"/>
    </xf>
    <xf numFmtId="0" fontId="42" fillId="0" borderId="0" xfId="0" applyFont="1" applyBorder="1" applyAlignment="1">
      <alignment vertical="center"/>
    </xf>
    <xf numFmtId="0" fontId="0" fillId="0" borderId="0" xfId="0" applyAlignment="1"/>
    <xf numFmtId="0" fontId="42" fillId="0" borderId="0" xfId="0" applyFont="1" applyAlignment="1">
      <alignment vertical="center"/>
    </xf>
    <xf numFmtId="0" fontId="0" fillId="0" borderId="0" xfId="0" applyAlignment="1">
      <alignment vertical="center"/>
    </xf>
    <xf numFmtId="165" fontId="38" fillId="0" borderId="30" xfId="0" applyNumberFormat="1" applyFont="1" applyFill="1" applyBorder="1" applyAlignment="1" applyProtection="1">
      <alignment horizontal="center" vertical="center" wrapText="1"/>
      <protection locked="0"/>
    </xf>
    <xf numFmtId="165" fontId="34" fillId="0" borderId="30" xfId="0" applyNumberFormat="1" applyFont="1" applyFill="1" applyBorder="1" applyAlignment="1" applyProtection="1">
      <alignment horizontal="center" vertical="center" wrapText="1"/>
      <protection locked="0"/>
    </xf>
    <xf numFmtId="49" fontId="4" fillId="0" borderId="24" xfId="0" quotePrefix="1" applyNumberFormat="1" applyFont="1" applyFill="1" applyBorder="1" applyAlignment="1" applyProtection="1">
      <alignment horizontal="center" vertical="center"/>
      <protection locked="0"/>
    </xf>
    <xf numFmtId="165" fontId="4" fillId="0" borderId="24" xfId="0" quotePrefix="1" applyNumberFormat="1" applyFont="1" applyFill="1" applyBorder="1" applyAlignment="1" applyProtection="1">
      <alignment horizontal="center" vertical="center"/>
      <protection locked="0"/>
    </xf>
    <xf numFmtId="49" fontId="4" fillId="0" borderId="24" xfId="0" quotePrefix="1" applyNumberFormat="1" applyFont="1" applyFill="1" applyBorder="1" applyAlignment="1" applyProtection="1">
      <alignment horizontal="center" vertical="center" wrapText="1"/>
      <protection locked="0"/>
    </xf>
    <xf numFmtId="49" fontId="4" fillId="3" borderId="24" xfId="0" quotePrefix="1" applyNumberFormat="1" applyFont="1" applyFill="1" applyBorder="1" applyAlignment="1" applyProtection="1">
      <alignment horizontal="center" vertical="center" wrapText="1"/>
    </xf>
    <xf numFmtId="49" fontId="4" fillId="3" borderId="24" xfId="0" quotePrefix="1" applyNumberFormat="1" applyFont="1" applyFill="1" applyBorder="1" applyAlignment="1" applyProtection="1">
      <alignment horizontal="center" vertical="center"/>
    </xf>
    <xf numFmtId="49" fontId="3" fillId="0" borderId="24" xfId="0" applyNumberFormat="1" applyFont="1" applyFill="1" applyBorder="1" applyAlignment="1" applyProtection="1">
      <alignment horizontal="center" vertical="center"/>
      <protection locked="0"/>
    </xf>
    <xf numFmtId="1" fontId="4" fillId="0" borderId="30" xfId="0" applyNumberFormat="1" applyFont="1" applyFill="1" applyBorder="1" applyAlignment="1" applyProtection="1">
      <alignment horizontal="center" vertical="center" wrapText="1"/>
      <protection locked="0"/>
    </xf>
    <xf numFmtId="1" fontId="8" fillId="0" borderId="30" xfId="0" applyNumberFormat="1" applyFont="1" applyFill="1" applyBorder="1" applyAlignment="1" applyProtection="1">
      <alignment horizontal="center" vertical="center"/>
      <protection locked="0"/>
    </xf>
    <xf numFmtId="1" fontId="7" fillId="0" borderId="30" xfId="0" applyNumberFormat="1" applyFont="1" applyFill="1" applyBorder="1" applyAlignment="1" applyProtection="1">
      <alignment vertical="center"/>
      <protection locked="0"/>
    </xf>
    <xf numFmtId="1" fontId="3" fillId="0" borderId="30" xfId="0" applyNumberFormat="1" applyFont="1" applyFill="1" applyBorder="1" applyAlignment="1" applyProtection="1">
      <alignment horizontal="center" vertical="center" wrapText="1"/>
      <protection locked="0"/>
    </xf>
    <xf numFmtId="1" fontId="7" fillId="0" borderId="30" xfId="0" applyNumberFormat="1" applyFont="1" applyFill="1" applyBorder="1" applyAlignment="1" applyProtection="1">
      <alignment horizontal="center" vertical="center"/>
      <protection locked="0"/>
    </xf>
    <xf numFmtId="1" fontId="15" fillId="0" borderId="30" xfId="0" applyNumberFormat="1" applyFont="1" applyFill="1" applyBorder="1" applyAlignment="1" applyProtection="1">
      <alignment vertical="center"/>
      <protection locked="0"/>
    </xf>
    <xf numFmtId="0" fontId="4" fillId="3" borderId="30" xfId="0" applyFont="1" applyFill="1" applyBorder="1" applyAlignment="1" applyProtection="1">
      <alignment horizontal="center" vertical="center" wrapText="1"/>
    </xf>
    <xf numFmtId="1" fontId="4" fillId="0" borderId="30" xfId="0" quotePrefix="1" applyNumberFormat="1" applyFont="1" applyFill="1" applyBorder="1" applyAlignment="1" applyProtection="1">
      <alignment horizontal="center" vertical="center" wrapText="1"/>
      <protection locked="0"/>
    </xf>
    <xf numFmtId="1" fontId="4" fillId="0" borderId="30" xfId="0" applyNumberFormat="1" applyFont="1" applyFill="1" applyBorder="1" applyProtection="1">
      <protection locked="0"/>
    </xf>
    <xf numFmtId="1" fontId="3" fillId="0" borderId="30" xfId="0" applyNumberFormat="1" applyFont="1" applyBorder="1" applyProtection="1">
      <protection locked="0"/>
    </xf>
    <xf numFmtId="1" fontId="3" fillId="0" borderId="30" xfId="0" applyNumberFormat="1" applyFont="1" applyBorder="1" applyAlignment="1" applyProtection="1">
      <protection locked="0"/>
    </xf>
    <xf numFmtId="1" fontId="3" fillId="0" borderId="30" xfId="0" applyNumberFormat="1" applyFont="1" applyBorder="1" applyAlignment="1" applyProtection="1">
      <alignment vertical="center"/>
      <protection locked="0"/>
    </xf>
    <xf numFmtId="1" fontId="4" fillId="0" borderId="30" xfId="0" applyNumberFormat="1" applyFont="1" applyBorder="1" applyProtection="1">
      <protection locked="0"/>
    </xf>
    <xf numFmtId="0" fontId="3" fillId="3" borderId="30" xfId="0" quotePrefix="1" applyFont="1" applyFill="1" applyBorder="1" applyAlignment="1" applyProtection="1">
      <alignment horizontal="center" vertical="center" wrapText="1"/>
    </xf>
    <xf numFmtId="2" fontId="3" fillId="3" borderId="30" xfId="0" applyNumberFormat="1" applyFont="1" applyFill="1" applyBorder="1" applyAlignment="1" applyProtection="1">
      <alignment horizontal="center" vertical="center" wrapText="1"/>
    </xf>
    <xf numFmtId="2" fontId="8" fillId="3" borderId="30" xfId="0" applyNumberFormat="1" applyFont="1" applyFill="1" applyBorder="1" applyAlignment="1" applyProtection="1">
      <alignment horizontal="center" vertical="center"/>
    </xf>
    <xf numFmtId="49" fontId="8" fillId="0" borderId="30" xfId="0" applyNumberFormat="1" applyFont="1" applyBorder="1" applyAlignment="1" applyProtection="1">
      <alignment horizontal="center"/>
      <protection locked="0"/>
    </xf>
    <xf numFmtId="49" fontId="4" fillId="0" borderId="24" xfId="0" applyNumberFormat="1" applyFont="1" applyFill="1" applyBorder="1" applyAlignment="1" applyProtection="1">
      <alignment horizontal="center" vertical="center"/>
      <protection locked="0"/>
    </xf>
    <xf numFmtId="164" fontId="34" fillId="0" borderId="24" xfId="0" applyNumberFormat="1" applyFont="1" applyFill="1" applyBorder="1" applyAlignment="1" applyProtection="1">
      <alignment horizontal="center" vertical="center"/>
      <protection locked="0"/>
    </xf>
    <xf numFmtId="49" fontId="4" fillId="0" borderId="24" xfId="0" applyNumberFormat="1" applyFont="1" applyFill="1" applyBorder="1" applyAlignment="1" applyProtection="1">
      <alignment horizontal="center"/>
      <protection locked="0"/>
    </xf>
    <xf numFmtId="164" fontId="34" fillId="0" borderId="24" xfId="0" applyNumberFormat="1" applyFont="1" applyFill="1" applyBorder="1" applyAlignment="1" applyProtection="1">
      <alignment horizontal="center"/>
      <protection locked="0"/>
    </xf>
    <xf numFmtId="49" fontId="4" fillId="0" borderId="26" xfId="0" applyNumberFormat="1" applyFont="1" applyFill="1" applyBorder="1" applyAlignment="1" applyProtection="1">
      <alignment horizontal="center" vertical="center"/>
      <protection locked="0"/>
    </xf>
    <xf numFmtId="164" fontId="4" fillId="0" borderId="26" xfId="0" applyNumberFormat="1" applyFont="1" applyFill="1" applyBorder="1" applyAlignment="1" applyProtection="1">
      <alignment horizontal="center" vertical="center"/>
      <protection locked="0"/>
    </xf>
    <xf numFmtId="164" fontId="4" fillId="0" borderId="24" xfId="0" quotePrefix="1" applyNumberFormat="1" applyFont="1" applyFill="1" applyBorder="1" applyAlignment="1" applyProtection="1">
      <alignment horizontal="center" vertical="center" wrapText="1"/>
      <protection locked="0"/>
    </xf>
    <xf numFmtId="49" fontId="34" fillId="0" borderId="26" xfId="0" applyNumberFormat="1" applyFont="1" applyFill="1" applyBorder="1" applyAlignment="1" applyProtection="1">
      <alignment horizontal="center" vertical="center"/>
      <protection locked="0"/>
    </xf>
    <xf numFmtId="164" fontId="34" fillId="0" borderId="26" xfId="0" applyNumberFormat="1" applyFont="1" applyFill="1" applyBorder="1" applyAlignment="1" applyProtection="1">
      <alignment horizontal="center" vertical="center"/>
      <protection locked="0"/>
    </xf>
    <xf numFmtId="49" fontId="3" fillId="0" borderId="27" xfId="0" applyNumberFormat="1" applyFont="1" applyFill="1" applyBorder="1" applyAlignment="1" applyProtection="1">
      <alignment horizontal="center" vertical="center" wrapText="1"/>
      <protection locked="0"/>
    </xf>
    <xf numFmtId="49" fontId="34" fillId="0" borderId="27" xfId="0" applyNumberFormat="1" applyFont="1" applyFill="1" applyBorder="1" applyAlignment="1" applyProtection="1">
      <alignment horizontal="center" vertical="center" wrapText="1"/>
      <protection locked="0"/>
    </xf>
    <xf numFmtId="3" fontId="4" fillId="4" borderId="1" xfId="0" quotePrefix="1" applyNumberFormat="1" applyFont="1" applyFill="1" applyBorder="1" applyAlignment="1" applyProtection="1">
      <alignment horizontal="center" vertical="center" wrapText="1"/>
      <protection locked="0"/>
    </xf>
    <xf numFmtId="164" fontId="4" fillId="0" borderId="30" xfId="0" applyNumberFormat="1" applyFont="1" applyFill="1" applyBorder="1" applyAlignment="1" applyProtection="1">
      <alignment horizontal="center" vertical="center"/>
      <protection locked="0"/>
    </xf>
    <xf numFmtId="164" fontId="4" fillId="0" borderId="30" xfId="0" applyNumberFormat="1" applyFont="1" applyBorder="1" applyAlignment="1" applyProtection="1">
      <alignment horizontal="center" vertical="center" wrapText="1"/>
      <protection locked="0"/>
    </xf>
    <xf numFmtId="0" fontId="4" fillId="4" borderId="27" xfId="0" applyFont="1" applyFill="1" applyBorder="1" applyAlignment="1" applyProtection="1">
      <alignment horizontal="justify" vertical="center" wrapText="1"/>
    </xf>
    <xf numFmtId="0" fontId="4" fillId="4" borderId="27" xfId="0" applyFont="1" applyFill="1" applyBorder="1" applyAlignment="1">
      <alignment horizontal="justify" vertical="center" wrapText="1"/>
    </xf>
    <xf numFmtId="3" fontId="4" fillId="0" borderId="28" xfId="0" quotePrefix="1" applyNumberFormat="1" applyFont="1" applyFill="1" applyBorder="1" applyAlignment="1" applyProtection="1">
      <alignment horizontal="center" vertical="center"/>
      <protection locked="0"/>
    </xf>
    <xf numFmtId="0" fontId="42" fillId="0" borderId="0" xfId="0" applyFont="1" applyAlignment="1">
      <alignment horizontal="left" vertical="center" wrapText="1"/>
    </xf>
    <xf numFmtId="0" fontId="41" fillId="0" borderId="0" xfId="0" applyFont="1" applyBorder="1" applyAlignment="1">
      <alignment horizontal="left" vertical="center" wrapText="1"/>
    </xf>
    <xf numFmtId="0" fontId="42" fillId="0" borderId="0" xfId="0" applyFont="1" applyBorder="1" applyAlignment="1">
      <alignment horizontal="left" vertical="center" wrapText="1"/>
    </xf>
    <xf numFmtId="0" fontId="0"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pplyProtection="1">
      <alignment horizontal="left"/>
    </xf>
    <xf numFmtId="0" fontId="8" fillId="7" borderId="24" xfId="0" applyFont="1" applyFill="1" applyBorder="1" applyAlignment="1" applyProtection="1">
      <alignment horizontal="center"/>
    </xf>
    <xf numFmtId="0" fontId="4" fillId="0" borderId="0" xfId="0" applyFont="1" applyAlignment="1">
      <alignment horizontal="left" vertical="center" wrapText="1"/>
    </xf>
    <xf numFmtId="0" fontId="3" fillId="0" borderId="0" xfId="0" applyFont="1" applyAlignment="1">
      <alignment horizontal="left" vertical="center" wrapText="1"/>
    </xf>
    <xf numFmtId="0" fontId="10" fillId="0" borderId="0" xfId="0" applyFont="1" applyBorder="1" applyAlignment="1">
      <alignment horizontal="left" vertical="center" wrapText="1"/>
    </xf>
    <xf numFmtId="0" fontId="4" fillId="0" borderId="0" xfId="0" applyFont="1" applyBorder="1" applyAlignment="1">
      <alignment horizontal="left" vertical="center" wrapText="1"/>
    </xf>
    <xf numFmtId="0" fontId="3" fillId="4" borderId="0" xfId="0" applyFont="1" applyFill="1" applyAlignment="1">
      <alignment horizontal="left" vertical="center" wrapText="1"/>
    </xf>
    <xf numFmtId="0" fontId="8" fillId="9" borderId="24" xfId="0" applyFont="1" applyFill="1" applyBorder="1" applyAlignment="1" applyProtection="1">
      <alignment horizontal="left" vertical="center" wrapText="1"/>
    </xf>
    <xf numFmtId="0" fontId="8" fillId="9" borderId="24" xfId="0" applyFont="1" applyFill="1" applyBorder="1" applyAlignment="1" applyProtection="1">
      <alignment horizontal="center" vertical="center" wrapText="1"/>
    </xf>
    <xf numFmtId="0" fontId="32" fillId="0" borderId="0" xfId="0" applyFont="1" applyBorder="1" applyAlignment="1">
      <alignment horizontal="left" vertical="center" wrapText="1"/>
    </xf>
    <xf numFmtId="0" fontId="3" fillId="0" borderId="0" xfId="0" applyFont="1" applyBorder="1" applyAlignment="1">
      <alignment horizontal="left" vertical="center" wrapText="1"/>
    </xf>
    <xf numFmtId="0" fontId="14" fillId="7" borderId="3" xfId="0" applyFont="1" applyFill="1" applyBorder="1" applyAlignment="1" applyProtection="1">
      <alignment horizontal="center"/>
    </xf>
    <xf numFmtId="0" fontId="14" fillId="7" borderId="4" xfId="0" applyFont="1" applyFill="1" applyBorder="1" applyAlignment="1" applyProtection="1">
      <alignment horizontal="center"/>
    </xf>
    <xf numFmtId="0" fontId="14" fillId="7" borderId="2" xfId="0" applyFont="1" applyFill="1" applyBorder="1" applyAlignment="1" applyProtection="1">
      <alignment horizontal="center"/>
    </xf>
    <xf numFmtId="0" fontId="6" fillId="0" borderId="0" xfId="0" applyFont="1" applyAlignment="1">
      <alignment horizontal="left" vertical="center" wrapText="1"/>
    </xf>
    <xf numFmtId="0" fontId="7" fillId="7" borderId="3" xfId="0" applyFont="1" applyFill="1" applyBorder="1" applyAlignment="1" applyProtection="1">
      <alignment horizontal="center"/>
    </xf>
    <xf numFmtId="0" fontId="7" fillId="7" borderId="4" xfId="0" applyFont="1" applyFill="1" applyBorder="1" applyAlignment="1" applyProtection="1">
      <alignment horizontal="center"/>
    </xf>
    <xf numFmtId="0" fontId="7" fillId="7" borderId="2" xfId="0" applyFont="1" applyFill="1" applyBorder="1" applyAlignment="1" applyProtection="1">
      <alignment horizontal="center"/>
    </xf>
    <xf numFmtId="0" fontId="3" fillId="0" borderId="0" xfId="0" applyFont="1" applyAlignment="1" applyProtection="1">
      <alignment horizontal="left" vertical="center" wrapText="1"/>
    </xf>
    <xf numFmtId="0" fontId="7" fillId="0" borderId="0" xfId="0" applyFont="1" applyAlignment="1" applyProtection="1">
      <alignment horizontal="left" vertical="center" wrapText="1"/>
    </xf>
    <xf numFmtId="0" fontId="4" fillId="0" borderId="0" xfId="0" applyFont="1" applyAlignment="1" applyProtection="1">
      <alignment horizontal="left" vertical="center" wrapText="1"/>
    </xf>
    <xf numFmtId="0" fontId="31" fillId="0" borderId="0" xfId="0" applyFont="1" applyAlignment="1">
      <alignment horizontal="center" vertical="center" wrapText="1"/>
    </xf>
    <xf numFmtId="0" fontId="34" fillId="0" borderId="8" xfId="0" applyFont="1" applyFill="1" applyBorder="1" applyAlignment="1" applyProtection="1">
      <alignment horizontal="center" vertical="center" wrapText="1"/>
    </xf>
    <xf numFmtId="0" fontId="34" fillId="0" borderId="0" xfId="0" applyFont="1" applyFill="1" applyBorder="1" applyAlignment="1" applyProtection="1">
      <alignment horizontal="center" vertical="center" wrapText="1"/>
    </xf>
    <xf numFmtId="0" fontId="4" fillId="0" borderId="0" xfId="0" applyFont="1" applyAlignment="1" applyProtection="1">
      <alignment horizontal="left"/>
    </xf>
    <xf numFmtId="0" fontId="7" fillId="7" borderId="3" xfId="0" applyFont="1" applyFill="1" applyBorder="1" applyAlignment="1" applyProtection="1">
      <alignment horizontal="center" vertical="center" wrapText="1"/>
    </xf>
    <xf numFmtId="0" fontId="7" fillId="7" borderId="4" xfId="0" applyFont="1" applyFill="1" applyBorder="1" applyAlignment="1" applyProtection="1">
      <alignment horizontal="center" vertical="center" wrapText="1"/>
    </xf>
    <xf numFmtId="0" fontId="7" fillId="7" borderId="2" xfId="0" applyFont="1" applyFill="1" applyBorder="1" applyAlignment="1" applyProtection="1">
      <alignment horizontal="center" vertical="center" wrapText="1"/>
    </xf>
    <xf numFmtId="0" fontId="4" fillId="4" borderId="0" xfId="0" applyFont="1" applyFill="1" applyAlignment="1">
      <alignment horizontal="left" vertical="center" wrapText="1"/>
    </xf>
    <xf numFmtId="0" fontId="4" fillId="4" borderId="19" xfId="0" applyFont="1" applyFill="1" applyBorder="1" applyAlignment="1">
      <alignment horizontal="center" vertical="center" wrapText="1"/>
    </xf>
    <xf numFmtId="0" fontId="4" fillId="4" borderId="19" xfId="0" applyFont="1" applyFill="1" applyBorder="1" applyAlignment="1">
      <alignment horizontal="left" vertical="center" wrapText="1"/>
    </xf>
    <xf numFmtId="0" fontId="4" fillId="4" borderId="30" xfId="0" applyFont="1" applyFill="1" applyBorder="1" applyAlignment="1">
      <alignment horizontal="center" vertical="center" wrapText="1"/>
    </xf>
    <xf numFmtId="0" fontId="4" fillId="4" borderId="19" xfId="0" applyFont="1" applyFill="1" applyBorder="1" applyAlignment="1">
      <alignment horizontal="justify" vertical="center" wrapText="1"/>
    </xf>
    <xf numFmtId="0" fontId="4" fillId="4" borderId="19" xfId="0" applyFont="1" applyFill="1" applyBorder="1" applyAlignment="1">
      <alignment wrapText="1"/>
    </xf>
    <xf numFmtId="0" fontId="4" fillId="4" borderId="17" xfId="0" applyFont="1" applyFill="1" applyBorder="1" applyAlignment="1" applyProtection="1">
      <alignment horizontal="left" vertical="center" wrapText="1"/>
    </xf>
    <xf numFmtId="0" fontId="7" fillId="4" borderId="19" xfId="0" applyFont="1" applyFill="1" applyBorder="1" applyAlignment="1">
      <alignment horizontal="left" vertical="center" wrapText="1"/>
    </xf>
    <xf numFmtId="3" fontId="4" fillId="4" borderId="30" xfId="0" applyNumberFormat="1" applyFont="1" applyFill="1" applyBorder="1" applyAlignment="1">
      <alignment horizontal="center" vertical="center" wrapText="1"/>
    </xf>
    <xf numFmtId="0" fontId="4" fillId="4" borderId="1" xfId="0" applyFont="1" applyFill="1" applyBorder="1" applyAlignment="1" applyProtection="1">
      <alignment horizontal="left" vertical="center" wrapText="1"/>
    </xf>
    <xf numFmtId="0" fontId="4" fillId="4" borderId="1" xfId="0" applyFont="1" applyFill="1" applyBorder="1" applyAlignment="1" applyProtection="1">
      <alignment horizontal="center" vertical="center" wrapText="1"/>
    </xf>
    <xf numFmtId="0" fontId="4" fillId="4" borderId="19" xfId="0" applyFont="1" applyFill="1" applyBorder="1" applyAlignment="1">
      <alignment horizontal="justify" wrapText="1"/>
    </xf>
    <xf numFmtId="0" fontId="7" fillId="4" borderId="19" xfId="0" applyFont="1" applyFill="1" applyBorder="1" applyAlignment="1">
      <alignment horizontal="justify" vertical="center" wrapText="1"/>
    </xf>
    <xf numFmtId="0" fontId="4" fillId="4" borderId="24" xfId="0" applyFont="1" applyFill="1" applyBorder="1" applyAlignment="1">
      <alignment vertical="center" wrapText="1"/>
    </xf>
    <xf numFmtId="0" fontId="4" fillId="4" borderId="24" xfId="0" applyFont="1" applyFill="1" applyBorder="1" applyAlignment="1">
      <alignment wrapText="1"/>
    </xf>
    <xf numFmtId="0" fontId="4" fillId="4" borderId="27" xfId="0" applyFont="1" applyFill="1" applyBorder="1" applyAlignment="1">
      <alignment vertical="center" wrapText="1"/>
    </xf>
    <xf numFmtId="0" fontId="4" fillId="4" borderId="27" xfId="0" applyFont="1" applyFill="1" applyBorder="1" applyAlignment="1">
      <alignment horizontal="center" vertical="center" wrapText="1"/>
    </xf>
    <xf numFmtId="49" fontId="4" fillId="0" borderId="17" xfId="0" applyNumberFormat="1" applyFont="1" applyBorder="1" applyAlignment="1" applyProtection="1">
      <alignment horizontal="center" vertical="center" wrapText="1"/>
      <protection locked="0"/>
    </xf>
    <xf numFmtId="49" fontId="4" fillId="0" borderId="19" xfId="0" applyNumberFormat="1" applyFont="1" applyBorder="1" applyAlignment="1" applyProtection="1">
      <alignment horizontal="center" vertical="center" wrapText="1"/>
      <protection locked="0"/>
    </xf>
    <xf numFmtId="49" fontId="4" fillId="0" borderId="17" xfId="0" quotePrefix="1" applyNumberFormat="1" applyFont="1" applyFill="1" applyBorder="1" applyAlignment="1" applyProtection="1">
      <alignment horizontal="center" vertical="center"/>
      <protection locked="0"/>
    </xf>
    <xf numFmtId="49" fontId="4" fillId="0" borderId="1" xfId="0" quotePrefix="1" applyNumberFormat="1" applyFont="1" applyFill="1" applyBorder="1" applyAlignment="1" applyProtection="1">
      <alignment horizontal="center" vertical="center"/>
      <protection locked="0"/>
    </xf>
    <xf numFmtId="49" fontId="4" fillId="0" borderId="21" xfId="0" applyNumberFormat="1" applyFont="1" applyBorder="1" applyAlignment="1" applyProtection="1">
      <alignment horizontal="center" vertical="center" wrapText="1"/>
      <protection locked="0"/>
    </xf>
    <xf numFmtId="49" fontId="4" fillId="0" borderId="24" xfId="0" applyNumberFormat="1" applyFont="1" applyBorder="1" applyAlignment="1" applyProtection="1">
      <alignment horizontal="center" vertical="center"/>
      <protection locked="0"/>
    </xf>
    <xf numFmtId="49" fontId="4" fillId="0" borderId="15" xfId="0" applyNumberFormat="1" applyFont="1" applyBorder="1" applyAlignment="1" applyProtection="1">
      <alignment horizontal="center" vertical="center" wrapText="1"/>
      <protection locked="0"/>
    </xf>
    <xf numFmtId="164" fontId="4" fillId="0" borderId="30" xfId="0" applyNumberFormat="1" applyFont="1" applyFill="1" applyBorder="1" applyProtection="1">
      <protection locked="0"/>
    </xf>
    <xf numFmtId="3" fontId="4" fillId="0" borderId="25" xfId="0" applyNumberFormat="1" applyFont="1" applyFill="1" applyBorder="1" applyAlignment="1" applyProtection="1">
      <alignment horizontal="center" vertical="center"/>
      <protection locked="0"/>
    </xf>
  </cellXfs>
  <cellStyles count="11">
    <cellStyle name="Excel Built-in Normal" xfId="5"/>
    <cellStyle name="Excel Built-in Normal 1" xfId="6"/>
    <cellStyle name="Hiperpovezava" xfId="10" builtinId="8"/>
    <cellStyle name="Navadno" xfId="0" builtinId="0"/>
    <cellStyle name="Navadno 2" xfId="1"/>
    <cellStyle name="Navadno 2_marinka-splošno" xfId="4"/>
    <cellStyle name="Normal 2" xfId="7"/>
    <cellStyle name="Normal_bostja-ponovno-tudi-kruh" xfId="8"/>
    <cellStyle name="Normal_radmila-MESO IN MESNI" xfId="2"/>
    <cellStyle name="Normal_renata - vse-MLEKO-IN-MLECNI" xfId="3"/>
    <cellStyle name="Odstotek 2" xfId="9"/>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00FF"/>
      <color rgb="FF003E1C"/>
      <color rgb="FF1708A8"/>
      <color rgb="FFBEBEBE"/>
      <color rgb="FF9966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spar.si/online/mlecni-napitek-z-okusom-banane-mllermilch-mller-400g/p/618272"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1"/>
  <sheetViews>
    <sheetView tabSelected="1" topLeftCell="A67" zoomScaleNormal="100" zoomScaleSheetLayoutView="100" workbookViewId="0">
      <selection activeCell="B11" sqref="B11"/>
    </sheetView>
  </sheetViews>
  <sheetFormatPr defaultColWidth="9.42578125" defaultRowHeight="13.5" x14ac:dyDescent="0.25"/>
  <cols>
    <col min="1" max="1" width="4.140625" style="44" customWidth="1"/>
    <col min="2" max="2" width="48.85546875" style="11" customWidth="1"/>
    <col min="3" max="3" width="7" style="9" customWidth="1"/>
    <col min="4" max="4" width="4.42578125" style="10" customWidth="1"/>
    <col min="5" max="5" width="22.5703125" style="10" customWidth="1"/>
    <col min="6" max="6" width="10.42578125" style="44" customWidth="1"/>
    <col min="7" max="7" width="10.140625" style="44" customWidth="1"/>
    <col min="8" max="8" width="7.85546875" style="44" customWidth="1"/>
    <col min="9" max="9" width="9.5703125" style="44" customWidth="1"/>
    <col min="10" max="10" width="7.85546875" style="44" customWidth="1"/>
    <col min="11" max="16384" width="9.42578125" style="44"/>
  </cols>
  <sheetData>
    <row r="1" spans="1:11" x14ac:dyDescent="0.25">
      <c r="A1" s="2" t="s">
        <v>948</v>
      </c>
      <c r="B1" s="2"/>
      <c r="C1" s="2"/>
      <c r="D1" s="2"/>
      <c r="E1" s="2"/>
      <c r="F1" s="116"/>
      <c r="G1" s="17"/>
      <c r="H1" s="17"/>
      <c r="I1" s="17"/>
      <c r="J1" s="17"/>
    </row>
    <row r="2" spans="1:11" ht="11.45" x14ac:dyDescent="0.25">
      <c r="K2" s="158"/>
    </row>
    <row r="3" spans="1:11" s="24" customFormat="1" x14ac:dyDescent="0.25">
      <c r="A3" s="496" t="s">
        <v>756</v>
      </c>
      <c r="B3" s="497"/>
      <c r="C3" s="497"/>
      <c r="D3" s="497"/>
      <c r="E3" s="497"/>
      <c r="F3" s="498"/>
      <c r="G3" s="117"/>
      <c r="H3" s="117"/>
      <c r="I3" s="117"/>
      <c r="J3" s="117"/>
      <c r="K3" s="157"/>
    </row>
    <row r="4" spans="1:11" s="24" customFormat="1" ht="81" x14ac:dyDescent="0.25">
      <c r="A4" s="81" t="s">
        <v>3</v>
      </c>
      <c r="B4" s="81" t="s">
        <v>4</v>
      </c>
      <c r="C4" s="82" t="s">
        <v>5</v>
      </c>
      <c r="D4" s="119" t="s">
        <v>89</v>
      </c>
      <c r="E4" s="83" t="s">
        <v>548</v>
      </c>
      <c r="F4" s="120" t="s">
        <v>82</v>
      </c>
      <c r="G4" s="83" t="s">
        <v>83</v>
      </c>
      <c r="H4" s="83" t="s">
        <v>175</v>
      </c>
      <c r="I4" s="88" t="s">
        <v>86</v>
      </c>
      <c r="J4" s="83" t="s">
        <v>361</v>
      </c>
      <c r="K4" s="43"/>
    </row>
    <row r="5" spans="1:11" s="24" customFormat="1" ht="23.1" x14ac:dyDescent="0.25">
      <c r="A5" s="84">
        <v>1</v>
      </c>
      <c r="B5" s="84">
        <v>2</v>
      </c>
      <c r="C5" s="85">
        <v>3</v>
      </c>
      <c r="D5" s="87">
        <v>4</v>
      </c>
      <c r="E5" s="82">
        <v>5</v>
      </c>
      <c r="F5" s="121">
        <v>6</v>
      </c>
      <c r="G5" s="86" t="s">
        <v>84</v>
      </c>
      <c r="H5" s="85" t="s">
        <v>85</v>
      </c>
      <c r="I5" s="122" t="s">
        <v>87</v>
      </c>
      <c r="J5" s="82">
        <v>10</v>
      </c>
    </row>
    <row r="6" spans="1:11" s="17" customFormat="1" x14ac:dyDescent="0.25">
      <c r="A6" s="409" t="s">
        <v>1159</v>
      </c>
      <c r="B6" s="410"/>
      <c r="C6" s="410"/>
      <c r="D6" s="410"/>
      <c r="E6" s="410"/>
      <c r="F6" s="411"/>
      <c r="G6" s="531"/>
      <c r="H6" s="531"/>
      <c r="I6" s="531"/>
      <c r="J6" s="532"/>
    </row>
    <row r="7" spans="1:11" x14ac:dyDescent="0.25">
      <c r="A7" s="67">
        <v>1</v>
      </c>
      <c r="B7" s="123" t="s">
        <v>618</v>
      </c>
      <c r="C7" s="108">
        <v>15000</v>
      </c>
      <c r="D7" s="108" t="s">
        <v>0</v>
      </c>
      <c r="E7" s="683"/>
      <c r="F7" s="109"/>
      <c r="G7" s="404">
        <f>C7*ROUND(F7, 4)</f>
        <v>0</v>
      </c>
      <c r="H7" s="404">
        <f>G7*0.095</f>
        <v>0</v>
      </c>
      <c r="I7" s="404">
        <f>G7+H7</f>
        <v>0</v>
      </c>
      <c r="J7" s="514" t="s">
        <v>7</v>
      </c>
    </row>
    <row r="8" spans="1:11" x14ac:dyDescent="0.25">
      <c r="A8" s="69">
        <v>2</v>
      </c>
      <c r="B8" s="124" t="s">
        <v>211</v>
      </c>
      <c r="C8" s="108">
        <v>3000</v>
      </c>
      <c r="D8" s="108" t="s">
        <v>0</v>
      </c>
      <c r="E8" s="683"/>
      <c r="F8" s="109"/>
      <c r="G8" s="404">
        <f t="shared" ref="G8:G14" si="0">C8*ROUND(F8, 4)</f>
        <v>0</v>
      </c>
      <c r="H8" s="404">
        <f t="shared" ref="H8:H14" si="1">G8*0.095</f>
        <v>0</v>
      </c>
      <c r="I8" s="404">
        <f t="shared" ref="I8:I14" si="2">G8+H8</f>
        <v>0</v>
      </c>
      <c r="J8" s="514" t="s">
        <v>7</v>
      </c>
    </row>
    <row r="9" spans="1:11" x14ac:dyDescent="0.25">
      <c r="A9" s="67">
        <v>3</v>
      </c>
      <c r="B9" s="124" t="s">
        <v>545</v>
      </c>
      <c r="C9" s="108">
        <v>4500</v>
      </c>
      <c r="D9" s="108" t="s">
        <v>0</v>
      </c>
      <c r="E9" s="683"/>
      <c r="F9" s="109"/>
      <c r="G9" s="404">
        <f t="shared" si="0"/>
        <v>0</v>
      </c>
      <c r="H9" s="404">
        <f t="shared" si="1"/>
        <v>0</v>
      </c>
      <c r="I9" s="404">
        <f t="shared" si="2"/>
        <v>0</v>
      </c>
      <c r="J9" s="514" t="s">
        <v>7</v>
      </c>
    </row>
    <row r="10" spans="1:11" x14ac:dyDescent="0.25">
      <c r="A10" s="67">
        <v>4</v>
      </c>
      <c r="B10" s="124" t="s">
        <v>544</v>
      </c>
      <c r="C10" s="108">
        <v>100</v>
      </c>
      <c r="D10" s="108" t="s">
        <v>0</v>
      </c>
      <c r="E10" s="683"/>
      <c r="F10" s="109"/>
      <c r="G10" s="404">
        <f t="shared" si="0"/>
        <v>0</v>
      </c>
      <c r="H10" s="404">
        <f t="shared" si="1"/>
        <v>0</v>
      </c>
      <c r="I10" s="404">
        <f t="shared" si="2"/>
        <v>0</v>
      </c>
      <c r="J10" s="514" t="s">
        <v>7</v>
      </c>
    </row>
    <row r="11" spans="1:11" x14ac:dyDescent="0.25">
      <c r="A11" s="69">
        <v>5</v>
      </c>
      <c r="B11" s="124" t="s">
        <v>534</v>
      </c>
      <c r="C11" s="108">
        <v>100</v>
      </c>
      <c r="D11" s="108" t="s">
        <v>0</v>
      </c>
      <c r="E11" s="683"/>
      <c r="F11" s="109"/>
      <c r="G11" s="404">
        <f t="shared" si="0"/>
        <v>0</v>
      </c>
      <c r="H11" s="404">
        <f t="shared" si="1"/>
        <v>0</v>
      </c>
      <c r="I11" s="404">
        <f t="shared" si="2"/>
        <v>0</v>
      </c>
      <c r="J11" s="514" t="s">
        <v>7</v>
      </c>
    </row>
    <row r="12" spans="1:11" ht="27" x14ac:dyDescent="0.25">
      <c r="A12" s="67">
        <v>6</v>
      </c>
      <c r="B12" s="124" t="s">
        <v>212</v>
      </c>
      <c r="C12" s="108">
        <v>4000</v>
      </c>
      <c r="D12" s="108" t="s">
        <v>0</v>
      </c>
      <c r="E12" s="683"/>
      <c r="F12" s="109"/>
      <c r="G12" s="404">
        <f t="shared" si="0"/>
        <v>0</v>
      </c>
      <c r="H12" s="404">
        <f t="shared" si="1"/>
        <v>0</v>
      </c>
      <c r="I12" s="404">
        <f t="shared" si="2"/>
        <v>0</v>
      </c>
      <c r="J12" s="514" t="s">
        <v>7</v>
      </c>
    </row>
    <row r="13" spans="1:11" ht="40.5" x14ac:dyDescent="0.25">
      <c r="A13" s="67">
        <v>7</v>
      </c>
      <c r="B13" s="124" t="s">
        <v>635</v>
      </c>
      <c r="C13" s="108">
        <v>1500</v>
      </c>
      <c r="D13" s="108" t="s">
        <v>0</v>
      </c>
      <c r="E13" s="683"/>
      <c r="F13" s="109"/>
      <c r="G13" s="404">
        <f t="shared" si="0"/>
        <v>0</v>
      </c>
      <c r="H13" s="404">
        <f t="shared" si="1"/>
        <v>0</v>
      </c>
      <c r="I13" s="404">
        <f t="shared" si="2"/>
        <v>0</v>
      </c>
      <c r="J13" s="514" t="s">
        <v>7</v>
      </c>
    </row>
    <row r="14" spans="1:11" ht="40.5" x14ac:dyDescent="0.25">
      <c r="A14" s="69">
        <v>8</v>
      </c>
      <c r="B14" s="124" t="s">
        <v>634</v>
      </c>
      <c r="C14" s="108">
        <v>2000</v>
      </c>
      <c r="D14" s="108" t="s">
        <v>0</v>
      </c>
      <c r="E14" s="683"/>
      <c r="F14" s="109"/>
      <c r="G14" s="404">
        <f t="shared" si="0"/>
        <v>0</v>
      </c>
      <c r="H14" s="404">
        <f t="shared" si="1"/>
        <v>0</v>
      </c>
      <c r="I14" s="404">
        <f t="shared" si="2"/>
        <v>0</v>
      </c>
      <c r="J14" s="514" t="s">
        <v>7</v>
      </c>
    </row>
    <row r="15" spans="1:11" ht="11.45" x14ac:dyDescent="0.25">
      <c r="A15" s="3"/>
      <c r="B15" s="125" t="s">
        <v>159</v>
      </c>
      <c r="C15" s="112" t="s">
        <v>7</v>
      </c>
      <c r="D15" s="112" t="s">
        <v>7</v>
      </c>
      <c r="E15" s="452"/>
      <c r="F15" s="112" t="s">
        <v>7</v>
      </c>
      <c r="G15" s="188">
        <f>SUM(G7:G14)</f>
        <v>0</v>
      </c>
      <c r="H15" s="70">
        <f>SUM(H7:H14)</f>
        <v>0</v>
      </c>
      <c r="I15" s="70">
        <f>SUM(I7:I14)</f>
        <v>0</v>
      </c>
      <c r="J15" s="514" t="s">
        <v>7</v>
      </c>
    </row>
    <row r="16" spans="1:11" s="17" customFormat="1" x14ac:dyDescent="0.25">
      <c r="A16" s="533" t="s">
        <v>941</v>
      </c>
      <c r="B16" s="531"/>
      <c r="C16" s="531"/>
      <c r="D16" s="531"/>
      <c r="E16" s="531"/>
      <c r="F16" s="534"/>
      <c r="G16" s="535"/>
      <c r="H16" s="531"/>
      <c r="I16" s="531"/>
      <c r="J16" s="532"/>
    </row>
    <row r="17" spans="1:10" s="24" customFormat="1" x14ac:dyDescent="0.25">
      <c r="A17" s="67">
        <v>1</v>
      </c>
      <c r="B17" s="68" t="s">
        <v>568</v>
      </c>
      <c r="C17" s="377">
        <v>9000</v>
      </c>
      <c r="D17" s="684" t="s">
        <v>0</v>
      </c>
      <c r="E17" s="686"/>
      <c r="F17" s="543"/>
      <c r="G17" s="56">
        <f>C17*ROUND(F17, 4)</f>
        <v>0</v>
      </c>
      <c r="H17" s="56">
        <f>G17*0.095</f>
        <v>0</v>
      </c>
      <c r="I17" s="547">
        <f>G17+H17</f>
        <v>0</v>
      </c>
      <c r="J17" s="514" t="s">
        <v>7</v>
      </c>
    </row>
    <row r="18" spans="1:10" s="24" customFormat="1" x14ac:dyDescent="0.25">
      <c r="A18" s="67">
        <v>2</v>
      </c>
      <c r="B18" s="68" t="s">
        <v>535</v>
      </c>
      <c r="C18" s="377">
        <v>1000</v>
      </c>
      <c r="D18" s="684" t="s">
        <v>1</v>
      </c>
      <c r="E18" s="686"/>
      <c r="F18" s="543"/>
      <c r="G18" s="56">
        <f t="shared" ref="G18:G69" si="3">C18*ROUND(F18, 4)</f>
        <v>0</v>
      </c>
      <c r="H18" s="56">
        <f t="shared" ref="H18:H69" si="4">G18*0.095</f>
        <v>0</v>
      </c>
      <c r="I18" s="547">
        <f t="shared" ref="I18:I69" si="5">G18+H18</f>
        <v>0</v>
      </c>
      <c r="J18" s="514" t="s">
        <v>7</v>
      </c>
    </row>
    <row r="19" spans="1:10" s="24" customFormat="1" x14ac:dyDescent="0.25">
      <c r="A19" s="67">
        <v>3</v>
      </c>
      <c r="B19" s="68" t="s">
        <v>569</v>
      </c>
      <c r="C19" s="377">
        <v>700</v>
      </c>
      <c r="D19" s="684" t="s">
        <v>1</v>
      </c>
      <c r="E19" s="686"/>
      <c r="F19" s="543"/>
      <c r="G19" s="56">
        <f t="shared" si="3"/>
        <v>0</v>
      </c>
      <c r="H19" s="56">
        <f t="shared" si="4"/>
        <v>0</v>
      </c>
      <c r="I19" s="547">
        <f t="shared" si="5"/>
        <v>0</v>
      </c>
      <c r="J19" s="514" t="s">
        <v>7</v>
      </c>
    </row>
    <row r="20" spans="1:10" s="24" customFormat="1" x14ac:dyDescent="0.25">
      <c r="A20" s="67">
        <v>4</v>
      </c>
      <c r="B20" s="68" t="s">
        <v>659</v>
      </c>
      <c r="C20" s="377">
        <v>1800</v>
      </c>
      <c r="D20" s="684" t="s">
        <v>1</v>
      </c>
      <c r="E20" s="686"/>
      <c r="F20" s="543"/>
      <c r="G20" s="56">
        <f t="shared" si="3"/>
        <v>0</v>
      </c>
      <c r="H20" s="56">
        <f t="shared" si="4"/>
        <v>0</v>
      </c>
      <c r="I20" s="547">
        <f t="shared" si="5"/>
        <v>0</v>
      </c>
      <c r="J20" s="514" t="s">
        <v>7</v>
      </c>
    </row>
    <row r="21" spans="1:10" s="24" customFormat="1" ht="27" x14ac:dyDescent="0.25">
      <c r="A21" s="67">
        <v>5</v>
      </c>
      <c r="B21" s="68" t="s">
        <v>630</v>
      </c>
      <c r="C21" s="377">
        <v>900</v>
      </c>
      <c r="D21" s="684" t="s">
        <v>1</v>
      </c>
      <c r="E21" s="686"/>
      <c r="F21" s="543"/>
      <c r="G21" s="56">
        <f t="shared" si="3"/>
        <v>0</v>
      </c>
      <c r="H21" s="56">
        <f t="shared" si="4"/>
        <v>0</v>
      </c>
      <c r="I21" s="547">
        <f t="shared" si="5"/>
        <v>0</v>
      </c>
      <c r="J21" s="514" t="s">
        <v>7</v>
      </c>
    </row>
    <row r="22" spans="1:10" s="24" customFormat="1" ht="27" x14ac:dyDescent="0.25">
      <c r="A22" s="67">
        <v>6</v>
      </c>
      <c r="B22" s="68" t="s">
        <v>57</v>
      </c>
      <c r="C22" s="377">
        <v>700</v>
      </c>
      <c r="D22" s="684" t="s">
        <v>1</v>
      </c>
      <c r="E22" s="686"/>
      <c r="F22" s="543"/>
      <c r="G22" s="56">
        <f t="shared" si="3"/>
        <v>0</v>
      </c>
      <c r="H22" s="56">
        <f t="shared" si="4"/>
        <v>0</v>
      </c>
      <c r="I22" s="547">
        <f t="shared" si="5"/>
        <v>0</v>
      </c>
      <c r="J22" s="514" t="s">
        <v>7</v>
      </c>
    </row>
    <row r="23" spans="1:10" s="24" customFormat="1" ht="27" x14ac:dyDescent="0.25">
      <c r="A23" s="67">
        <v>7</v>
      </c>
      <c r="B23" s="68" t="s">
        <v>570</v>
      </c>
      <c r="C23" s="377">
        <v>1300</v>
      </c>
      <c r="D23" s="684" t="s">
        <v>1</v>
      </c>
      <c r="E23" s="686"/>
      <c r="F23" s="543"/>
      <c r="G23" s="56">
        <f t="shared" si="3"/>
        <v>0</v>
      </c>
      <c r="H23" s="56">
        <f t="shared" si="4"/>
        <v>0</v>
      </c>
      <c r="I23" s="547">
        <f t="shared" si="5"/>
        <v>0</v>
      </c>
      <c r="J23" s="514" t="s">
        <v>7</v>
      </c>
    </row>
    <row r="24" spans="1:10" s="24" customFormat="1" ht="27" x14ac:dyDescent="0.25">
      <c r="A24" s="67">
        <v>8</v>
      </c>
      <c r="B24" s="74" t="s">
        <v>676</v>
      </c>
      <c r="C24" s="544">
        <v>1800</v>
      </c>
      <c r="D24" s="684" t="s">
        <v>1</v>
      </c>
      <c r="E24" s="686"/>
      <c r="F24" s="543"/>
      <c r="G24" s="56">
        <f t="shared" si="3"/>
        <v>0</v>
      </c>
      <c r="H24" s="56">
        <f t="shared" si="4"/>
        <v>0</v>
      </c>
      <c r="I24" s="547">
        <f t="shared" si="5"/>
        <v>0</v>
      </c>
      <c r="J24" s="514" t="s">
        <v>7</v>
      </c>
    </row>
    <row r="25" spans="1:10" ht="27" x14ac:dyDescent="0.25">
      <c r="A25" s="67">
        <v>9</v>
      </c>
      <c r="B25" s="72" t="s">
        <v>590</v>
      </c>
      <c r="C25" s="18">
        <v>300</v>
      </c>
      <c r="D25" s="529" t="s">
        <v>1</v>
      </c>
      <c r="E25" s="686"/>
      <c r="F25" s="543"/>
      <c r="G25" s="56">
        <f t="shared" si="3"/>
        <v>0</v>
      </c>
      <c r="H25" s="56">
        <f t="shared" si="4"/>
        <v>0</v>
      </c>
      <c r="I25" s="547">
        <f t="shared" si="5"/>
        <v>0</v>
      </c>
      <c r="J25" s="514" t="s">
        <v>7</v>
      </c>
    </row>
    <row r="26" spans="1:10" ht="27" x14ac:dyDescent="0.25">
      <c r="A26" s="67">
        <v>10</v>
      </c>
      <c r="B26" s="72" t="s">
        <v>591</v>
      </c>
      <c r="C26" s="18">
        <v>80</v>
      </c>
      <c r="D26" s="529" t="s">
        <v>1</v>
      </c>
      <c r="E26" s="686"/>
      <c r="F26" s="543"/>
      <c r="G26" s="56">
        <f t="shared" si="3"/>
        <v>0</v>
      </c>
      <c r="H26" s="56">
        <f t="shared" si="4"/>
        <v>0</v>
      </c>
      <c r="I26" s="547">
        <f t="shared" si="5"/>
        <v>0</v>
      </c>
      <c r="J26" s="514" t="s">
        <v>7</v>
      </c>
    </row>
    <row r="27" spans="1:10" ht="40.5" x14ac:dyDescent="0.25">
      <c r="A27" s="67">
        <v>11</v>
      </c>
      <c r="B27" s="71" t="s">
        <v>592</v>
      </c>
      <c r="C27" s="18">
        <v>405</v>
      </c>
      <c r="D27" s="529" t="s">
        <v>1</v>
      </c>
      <c r="E27" s="686"/>
      <c r="F27" s="543"/>
      <c r="G27" s="56">
        <f t="shared" si="3"/>
        <v>0</v>
      </c>
      <c r="H27" s="56">
        <f t="shared" si="4"/>
        <v>0</v>
      </c>
      <c r="I27" s="547">
        <f t="shared" si="5"/>
        <v>0</v>
      </c>
      <c r="J27" s="514" t="s">
        <v>7</v>
      </c>
    </row>
    <row r="28" spans="1:10" ht="40.5" x14ac:dyDescent="0.25">
      <c r="A28" s="67">
        <v>12</v>
      </c>
      <c r="B28" s="71" t="s">
        <v>678</v>
      </c>
      <c r="C28" s="18">
        <v>233</v>
      </c>
      <c r="D28" s="529" t="s">
        <v>1</v>
      </c>
      <c r="E28" s="686"/>
      <c r="F28" s="543"/>
      <c r="G28" s="56">
        <f t="shared" si="3"/>
        <v>0</v>
      </c>
      <c r="H28" s="56">
        <f t="shared" si="4"/>
        <v>0</v>
      </c>
      <c r="I28" s="547">
        <f t="shared" si="5"/>
        <v>0</v>
      </c>
      <c r="J28" s="514" t="s">
        <v>7</v>
      </c>
    </row>
    <row r="29" spans="1:10" ht="40.5" x14ac:dyDescent="0.25">
      <c r="A29" s="67">
        <v>13</v>
      </c>
      <c r="B29" s="71" t="s">
        <v>677</v>
      </c>
      <c r="C29" s="545">
        <v>500</v>
      </c>
      <c r="D29" s="685" t="s">
        <v>1</v>
      </c>
      <c r="E29" s="686"/>
      <c r="F29" s="543"/>
      <c r="G29" s="56">
        <f t="shared" si="3"/>
        <v>0</v>
      </c>
      <c r="H29" s="56">
        <f t="shared" si="4"/>
        <v>0</v>
      </c>
      <c r="I29" s="547">
        <f t="shared" si="5"/>
        <v>0</v>
      </c>
      <c r="J29" s="514" t="s">
        <v>7</v>
      </c>
    </row>
    <row r="30" spans="1:10" ht="44.45" customHeight="1" x14ac:dyDescent="0.25">
      <c r="A30" s="67">
        <v>14</v>
      </c>
      <c r="B30" s="71" t="s">
        <v>926</v>
      </c>
      <c r="C30" s="18">
        <v>640</v>
      </c>
      <c r="D30" s="529" t="s">
        <v>1</v>
      </c>
      <c r="E30" s="686"/>
      <c r="F30" s="543"/>
      <c r="G30" s="56">
        <f t="shared" si="3"/>
        <v>0</v>
      </c>
      <c r="H30" s="56">
        <f t="shared" si="4"/>
        <v>0</v>
      </c>
      <c r="I30" s="547">
        <f t="shared" si="5"/>
        <v>0</v>
      </c>
      <c r="J30" s="514" t="s">
        <v>7</v>
      </c>
    </row>
    <row r="31" spans="1:10" ht="27" x14ac:dyDescent="0.25">
      <c r="A31" s="67">
        <v>15</v>
      </c>
      <c r="B31" s="73" t="s">
        <v>927</v>
      </c>
      <c r="C31" s="18">
        <v>540</v>
      </c>
      <c r="D31" s="529" t="s">
        <v>1</v>
      </c>
      <c r="E31" s="686"/>
      <c r="F31" s="543"/>
      <c r="G31" s="56">
        <f t="shared" si="3"/>
        <v>0</v>
      </c>
      <c r="H31" s="56">
        <f t="shared" si="4"/>
        <v>0</v>
      </c>
      <c r="I31" s="547">
        <f t="shared" si="5"/>
        <v>0</v>
      </c>
      <c r="J31" s="514" t="s">
        <v>7</v>
      </c>
    </row>
    <row r="32" spans="1:10" ht="27" x14ac:dyDescent="0.25">
      <c r="A32" s="67">
        <v>16</v>
      </c>
      <c r="B32" s="73" t="s">
        <v>928</v>
      </c>
      <c r="C32" s="18">
        <v>400</v>
      </c>
      <c r="D32" s="529" t="s">
        <v>1</v>
      </c>
      <c r="E32" s="686"/>
      <c r="F32" s="543"/>
      <c r="G32" s="56">
        <f t="shared" si="3"/>
        <v>0</v>
      </c>
      <c r="H32" s="56">
        <f t="shared" si="4"/>
        <v>0</v>
      </c>
      <c r="I32" s="547">
        <f t="shared" si="5"/>
        <v>0</v>
      </c>
      <c r="J32" s="514" t="s">
        <v>7</v>
      </c>
    </row>
    <row r="33" spans="1:11" ht="27" x14ac:dyDescent="0.25">
      <c r="A33" s="67">
        <v>17</v>
      </c>
      <c r="B33" s="72" t="s">
        <v>931</v>
      </c>
      <c r="C33" s="18">
        <v>350</v>
      </c>
      <c r="D33" s="529" t="s">
        <v>1</v>
      </c>
      <c r="E33" s="686"/>
      <c r="F33" s="543"/>
      <c r="G33" s="56">
        <f t="shared" si="3"/>
        <v>0</v>
      </c>
      <c r="H33" s="56">
        <f t="shared" si="4"/>
        <v>0</v>
      </c>
      <c r="I33" s="547">
        <f t="shared" si="5"/>
        <v>0</v>
      </c>
      <c r="J33" s="514" t="s">
        <v>7</v>
      </c>
    </row>
    <row r="34" spans="1:11" ht="27" x14ac:dyDescent="0.25">
      <c r="A34" s="67">
        <v>18</v>
      </c>
      <c r="B34" s="72" t="s">
        <v>213</v>
      </c>
      <c r="C34" s="18">
        <v>550</v>
      </c>
      <c r="D34" s="529" t="s">
        <v>1</v>
      </c>
      <c r="E34" s="686"/>
      <c r="F34" s="543"/>
      <c r="G34" s="56">
        <f t="shared" si="3"/>
        <v>0</v>
      </c>
      <c r="H34" s="56">
        <f t="shared" si="4"/>
        <v>0</v>
      </c>
      <c r="I34" s="547">
        <f t="shared" si="5"/>
        <v>0</v>
      </c>
      <c r="J34" s="514" t="s">
        <v>7</v>
      </c>
    </row>
    <row r="35" spans="1:11" ht="40.5" x14ac:dyDescent="0.25">
      <c r="A35" s="67">
        <v>19</v>
      </c>
      <c r="B35" s="72" t="s">
        <v>595</v>
      </c>
      <c r="C35" s="18">
        <v>320</v>
      </c>
      <c r="D35" s="529" t="s">
        <v>1</v>
      </c>
      <c r="E35" s="686"/>
      <c r="F35" s="543"/>
      <c r="G35" s="56">
        <f t="shared" si="3"/>
        <v>0</v>
      </c>
      <c r="H35" s="56">
        <f t="shared" si="4"/>
        <v>0</v>
      </c>
      <c r="I35" s="547">
        <f t="shared" si="5"/>
        <v>0</v>
      </c>
      <c r="J35" s="514" t="s">
        <v>7</v>
      </c>
    </row>
    <row r="36" spans="1:11" ht="27" x14ac:dyDescent="0.25">
      <c r="A36" s="67">
        <v>20</v>
      </c>
      <c r="B36" s="72" t="s">
        <v>214</v>
      </c>
      <c r="C36" s="18">
        <v>750</v>
      </c>
      <c r="D36" s="529" t="s">
        <v>1</v>
      </c>
      <c r="E36" s="686"/>
      <c r="F36" s="543"/>
      <c r="G36" s="56">
        <f t="shared" si="3"/>
        <v>0</v>
      </c>
      <c r="H36" s="56">
        <f t="shared" si="4"/>
        <v>0</v>
      </c>
      <c r="I36" s="547">
        <f t="shared" si="5"/>
        <v>0</v>
      </c>
      <c r="J36" s="514" t="s">
        <v>7</v>
      </c>
    </row>
    <row r="37" spans="1:11" x14ac:dyDescent="0.25">
      <c r="A37" s="67">
        <v>21</v>
      </c>
      <c r="B37" s="72" t="s">
        <v>929</v>
      </c>
      <c r="C37" s="18">
        <v>500</v>
      </c>
      <c r="D37" s="529" t="s">
        <v>1</v>
      </c>
      <c r="E37" s="686"/>
      <c r="F37" s="543"/>
      <c r="G37" s="56">
        <f t="shared" si="3"/>
        <v>0</v>
      </c>
      <c r="H37" s="56">
        <f t="shared" si="4"/>
        <v>0</v>
      </c>
      <c r="I37" s="547">
        <f t="shared" si="5"/>
        <v>0</v>
      </c>
      <c r="J37" s="514" t="s">
        <v>7</v>
      </c>
    </row>
    <row r="38" spans="1:11" ht="27" x14ac:dyDescent="0.25">
      <c r="A38" s="67">
        <v>22</v>
      </c>
      <c r="B38" s="72" t="s">
        <v>621</v>
      </c>
      <c r="C38" s="18">
        <v>500</v>
      </c>
      <c r="D38" s="529" t="s">
        <v>1</v>
      </c>
      <c r="E38" s="686"/>
      <c r="F38" s="543"/>
      <c r="G38" s="56">
        <f t="shared" si="3"/>
        <v>0</v>
      </c>
      <c r="H38" s="56">
        <f t="shared" si="4"/>
        <v>0</v>
      </c>
      <c r="I38" s="547">
        <f t="shared" si="5"/>
        <v>0</v>
      </c>
      <c r="J38" s="514" t="s">
        <v>7</v>
      </c>
    </row>
    <row r="39" spans="1:11" x14ac:dyDescent="0.25">
      <c r="A39" s="67">
        <v>23</v>
      </c>
      <c r="B39" s="72" t="s">
        <v>622</v>
      </c>
      <c r="C39" s="18">
        <v>320</v>
      </c>
      <c r="D39" s="529" t="s">
        <v>1</v>
      </c>
      <c r="E39" s="686"/>
      <c r="F39" s="543"/>
      <c r="G39" s="56">
        <f t="shared" si="3"/>
        <v>0</v>
      </c>
      <c r="H39" s="56">
        <f t="shared" si="4"/>
        <v>0</v>
      </c>
      <c r="I39" s="547">
        <f t="shared" si="5"/>
        <v>0</v>
      </c>
      <c r="J39" s="514" t="s">
        <v>7</v>
      </c>
    </row>
    <row r="40" spans="1:11" ht="40.5" x14ac:dyDescent="0.25">
      <c r="A40" s="67">
        <v>24</v>
      </c>
      <c r="B40" s="72" t="s">
        <v>930</v>
      </c>
      <c r="C40" s="18">
        <v>100</v>
      </c>
      <c r="D40" s="529" t="s">
        <v>1</v>
      </c>
      <c r="E40" s="686"/>
      <c r="F40" s="543"/>
      <c r="G40" s="56">
        <f t="shared" si="3"/>
        <v>0</v>
      </c>
      <c r="H40" s="56">
        <f t="shared" si="4"/>
        <v>0</v>
      </c>
      <c r="I40" s="547">
        <f t="shared" si="5"/>
        <v>0</v>
      </c>
      <c r="J40" s="514" t="s">
        <v>7</v>
      </c>
      <c r="K40" s="167"/>
    </row>
    <row r="41" spans="1:11" ht="27" x14ac:dyDescent="0.25">
      <c r="A41" s="67">
        <v>25</v>
      </c>
      <c r="B41" s="72" t="s">
        <v>566</v>
      </c>
      <c r="C41" s="18">
        <v>2000</v>
      </c>
      <c r="D41" s="529" t="s">
        <v>1</v>
      </c>
      <c r="E41" s="686"/>
      <c r="F41" s="543"/>
      <c r="G41" s="56">
        <f t="shared" si="3"/>
        <v>0</v>
      </c>
      <c r="H41" s="56">
        <f t="shared" si="4"/>
        <v>0</v>
      </c>
      <c r="I41" s="547">
        <f t="shared" si="5"/>
        <v>0</v>
      </c>
      <c r="J41" s="514" t="s">
        <v>7</v>
      </c>
      <c r="K41" s="167"/>
    </row>
    <row r="42" spans="1:11" ht="27" x14ac:dyDescent="0.25">
      <c r="A42" s="67">
        <v>26</v>
      </c>
      <c r="B42" s="72" t="s">
        <v>567</v>
      </c>
      <c r="C42" s="18">
        <v>730</v>
      </c>
      <c r="D42" s="529" t="s">
        <v>1</v>
      </c>
      <c r="E42" s="686"/>
      <c r="F42" s="543"/>
      <c r="G42" s="56">
        <f t="shared" si="3"/>
        <v>0</v>
      </c>
      <c r="H42" s="56">
        <f t="shared" si="4"/>
        <v>0</v>
      </c>
      <c r="I42" s="547">
        <f t="shared" si="5"/>
        <v>0</v>
      </c>
      <c r="J42" s="514" t="s">
        <v>7</v>
      </c>
    </row>
    <row r="43" spans="1:11" ht="27" x14ac:dyDescent="0.25">
      <c r="A43" s="67">
        <v>27</v>
      </c>
      <c r="B43" s="72" t="s">
        <v>176</v>
      </c>
      <c r="C43" s="18">
        <v>1440</v>
      </c>
      <c r="D43" s="529" t="s">
        <v>0</v>
      </c>
      <c r="E43" s="686"/>
      <c r="F43" s="543"/>
      <c r="G43" s="56">
        <f t="shared" si="3"/>
        <v>0</v>
      </c>
      <c r="H43" s="56">
        <f t="shared" si="4"/>
        <v>0</v>
      </c>
      <c r="I43" s="547">
        <f t="shared" si="5"/>
        <v>0</v>
      </c>
      <c r="J43" s="514" t="s">
        <v>7</v>
      </c>
    </row>
    <row r="44" spans="1:11" ht="27" x14ac:dyDescent="0.25">
      <c r="A44" s="67">
        <v>28</v>
      </c>
      <c r="B44" s="72" t="s">
        <v>57</v>
      </c>
      <c r="C44" s="18">
        <v>1300</v>
      </c>
      <c r="D44" s="529" t="s">
        <v>1</v>
      </c>
      <c r="E44" s="686"/>
      <c r="F44" s="543"/>
      <c r="G44" s="56">
        <f t="shared" si="3"/>
        <v>0</v>
      </c>
      <c r="H44" s="56">
        <f t="shared" si="4"/>
        <v>0</v>
      </c>
      <c r="I44" s="547">
        <f t="shared" si="5"/>
        <v>0</v>
      </c>
      <c r="J44" s="514" t="s">
        <v>7</v>
      </c>
    </row>
    <row r="45" spans="1:11" ht="27" x14ac:dyDescent="0.25">
      <c r="A45" s="67">
        <v>29</v>
      </c>
      <c r="B45" s="72" t="s">
        <v>228</v>
      </c>
      <c r="C45" s="18">
        <v>3300</v>
      </c>
      <c r="D45" s="529" t="s">
        <v>1</v>
      </c>
      <c r="E45" s="686"/>
      <c r="F45" s="543"/>
      <c r="G45" s="56">
        <f t="shared" si="3"/>
        <v>0</v>
      </c>
      <c r="H45" s="56">
        <f t="shared" si="4"/>
        <v>0</v>
      </c>
      <c r="I45" s="547">
        <f t="shared" si="5"/>
        <v>0</v>
      </c>
      <c r="J45" s="514" t="s">
        <v>7</v>
      </c>
    </row>
    <row r="46" spans="1:11" ht="27" x14ac:dyDescent="0.25">
      <c r="A46" s="67">
        <v>30</v>
      </c>
      <c r="B46" s="72" t="s">
        <v>229</v>
      </c>
      <c r="C46" s="18">
        <v>42</v>
      </c>
      <c r="D46" s="529" t="s">
        <v>1</v>
      </c>
      <c r="E46" s="686"/>
      <c r="F46" s="543"/>
      <c r="G46" s="56">
        <f t="shared" si="3"/>
        <v>0</v>
      </c>
      <c r="H46" s="56">
        <f t="shared" si="4"/>
        <v>0</v>
      </c>
      <c r="I46" s="547">
        <f t="shared" si="5"/>
        <v>0</v>
      </c>
      <c r="J46" s="514" t="s">
        <v>7</v>
      </c>
    </row>
    <row r="47" spans="1:11" ht="27" x14ac:dyDescent="0.25">
      <c r="A47" s="67">
        <v>31</v>
      </c>
      <c r="B47" s="72" t="s">
        <v>230</v>
      </c>
      <c r="C47" s="18">
        <v>300</v>
      </c>
      <c r="D47" s="529" t="s">
        <v>1</v>
      </c>
      <c r="E47" s="686"/>
      <c r="F47" s="543"/>
      <c r="G47" s="56">
        <f t="shared" si="3"/>
        <v>0</v>
      </c>
      <c r="H47" s="56">
        <f t="shared" si="4"/>
        <v>0</v>
      </c>
      <c r="I47" s="547">
        <f t="shared" si="5"/>
        <v>0</v>
      </c>
      <c r="J47" s="514" t="s">
        <v>7</v>
      </c>
    </row>
    <row r="48" spans="1:11" ht="27" x14ac:dyDescent="0.25">
      <c r="A48" s="67">
        <v>32</v>
      </c>
      <c r="B48" s="72" t="s">
        <v>231</v>
      </c>
      <c r="C48" s="18">
        <v>40</v>
      </c>
      <c r="D48" s="529" t="s">
        <v>1</v>
      </c>
      <c r="E48" s="686"/>
      <c r="F48" s="543"/>
      <c r="G48" s="56">
        <f t="shared" si="3"/>
        <v>0</v>
      </c>
      <c r="H48" s="56">
        <f t="shared" si="4"/>
        <v>0</v>
      </c>
      <c r="I48" s="547">
        <f t="shared" si="5"/>
        <v>0</v>
      </c>
      <c r="J48" s="514" t="s">
        <v>7</v>
      </c>
    </row>
    <row r="49" spans="1:13" ht="27" x14ac:dyDescent="0.25">
      <c r="A49" s="67">
        <v>33</v>
      </c>
      <c r="B49" s="72" t="s">
        <v>215</v>
      </c>
      <c r="C49" s="18">
        <v>75</v>
      </c>
      <c r="D49" s="529" t="s">
        <v>1</v>
      </c>
      <c r="E49" s="686"/>
      <c r="F49" s="543"/>
      <c r="G49" s="56">
        <f t="shared" si="3"/>
        <v>0</v>
      </c>
      <c r="H49" s="56">
        <f t="shared" si="4"/>
        <v>0</v>
      </c>
      <c r="I49" s="547">
        <f t="shared" si="5"/>
        <v>0</v>
      </c>
      <c r="J49" s="514" t="s">
        <v>7</v>
      </c>
    </row>
    <row r="50" spans="1:13" ht="27" x14ac:dyDescent="0.25">
      <c r="A50" s="67">
        <v>34</v>
      </c>
      <c r="B50" s="73" t="s">
        <v>932</v>
      </c>
      <c r="C50" s="18">
        <v>400</v>
      </c>
      <c r="D50" s="529" t="s">
        <v>1</v>
      </c>
      <c r="E50" s="686"/>
      <c r="F50" s="543"/>
      <c r="G50" s="56">
        <f t="shared" si="3"/>
        <v>0</v>
      </c>
      <c r="H50" s="56">
        <f t="shared" si="4"/>
        <v>0</v>
      </c>
      <c r="I50" s="547">
        <f t="shared" si="5"/>
        <v>0</v>
      </c>
      <c r="J50" s="514" t="s">
        <v>7</v>
      </c>
      <c r="K50" s="166"/>
      <c r="L50" s="25"/>
      <c r="M50" s="25"/>
    </row>
    <row r="51" spans="1:13" ht="27" x14ac:dyDescent="0.25">
      <c r="A51" s="67">
        <v>35</v>
      </c>
      <c r="B51" s="72" t="s">
        <v>670</v>
      </c>
      <c r="C51" s="18">
        <v>240</v>
      </c>
      <c r="D51" s="529" t="s">
        <v>1</v>
      </c>
      <c r="E51" s="686"/>
      <c r="F51" s="543"/>
      <c r="G51" s="56">
        <f t="shared" si="3"/>
        <v>0</v>
      </c>
      <c r="H51" s="56">
        <f t="shared" si="4"/>
        <v>0</v>
      </c>
      <c r="I51" s="547">
        <f t="shared" si="5"/>
        <v>0</v>
      </c>
      <c r="J51" s="514" t="s">
        <v>7</v>
      </c>
      <c r="K51" s="25"/>
      <c r="L51" s="25"/>
      <c r="M51" s="25"/>
    </row>
    <row r="52" spans="1:13" ht="27" x14ac:dyDescent="0.25">
      <c r="A52" s="67">
        <v>36</v>
      </c>
      <c r="B52" s="72" t="s">
        <v>888</v>
      </c>
      <c r="C52" s="108">
        <v>70</v>
      </c>
      <c r="D52" s="529" t="s">
        <v>1</v>
      </c>
      <c r="E52" s="687"/>
      <c r="F52" s="546"/>
      <c r="G52" s="56">
        <f t="shared" si="3"/>
        <v>0</v>
      </c>
      <c r="H52" s="56">
        <f t="shared" si="4"/>
        <v>0</v>
      </c>
      <c r="I52" s="547">
        <f t="shared" si="5"/>
        <v>0</v>
      </c>
      <c r="J52" s="514" t="s">
        <v>7</v>
      </c>
      <c r="K52" s="25"/>
      <c r="L52" s="25"/>
      <c r="M52" s="25"/>
    </row>
    <row r="53" spans="1:13" ht="27" x14ac:dyDescent="0.25">
      <c r="A53" s="67">
        <v>37</v>
      </c>
      <c r="B53" s="72" t="s">
        <v>671</v>
      </c>
      <c r="C53" s="18">
        <v>800</v>
      </c>
      <c r="D53" s="529" t="s">
        <v>1</v>
      </c>
      <c r="E53" s="686"/>
      <c r="F53" s="543"/>
      <c r="G53" s="56">
        <f t="shared" si="3"/>
        <v>0</v>
      </c>
      <c r="H53" s="56">
        <f t="shared" si="4"/>
        <v>0</v>
      </c>
      <c r="I53" s="547">
        <f t="shared" si="5"/>
        <v>0</v>
      </c>
      <c r="J53" s="514" t="s">
        <v>7</v>
      </c>
      <c r="K53" s="166"/>
      <c r="L53" s="25"/>
      <c r="M53" s="25"/>
    </row>
    <row r="54" spans="1:13" ht="27" x14ac:dyDescent="0.25">
      <c r="A54" s="67">
        <v>38</v>
      </c>
      <c r="B54" s="72" t="s">
        <v>672</v>
      </c>
      <c r="C54" s="18">
        <v>100</v>
      </c>
      <c r="D54" s="529" t="s">
        <v>1</v>
      </c>
      <c r="E54" s="686"/>
      <c r="F54" s="543"/>
      <c r="G54" s="56">
        <f t="shared" si="3"/>
        <v>0</v>
      </c>
      <c r="H54" s="56">
        <f t="shared" si="4"/>
        <v>0</v>
      </c>
      <c r="I54" s="547">
        <f t="shared" si="5"/>
        <v>0</v>
      </c>
      <c r="J54" s="514" t="s">
        <v>7</v>
      </c>
      <c r="K54" s="25"/>
      <c r="L54" s="25"/>
      <c r="M54" s="25"/>
    </row>
    <row r="55" spans="1:13" ht="27" x14ac:dyDescent="0.25">
      <c r="A55" s="67">
        <v>39</v>
      </c>
      <c r="B55" s="72" t="s">
        <v>673</v>
      </c>
      <c r="C55" s="18">
        <v>60</v>
      </c>
      <c r="D55" s="529" t="s">
        <v>1</v>
      </c>
      <c r="E55" s="686"/>
      <c r="F55" s="543"/>
      <c r="G55" s="56">
        <f t="shared" si="3"/>
        <v>0</v>
      </c>
      <c r="H55" s="56">
        <f t="shared" si="4"/>
        <v>0</v>
      </c>
      <c r="I55" s="547">
        <f t="shared" si="5"/>
        <v>0</v>
      </c>
      <c r="J55" s="514" t="s">
        <v>7</v>
      </c>
      <c r="K55" s="181"/>
      <c r="L55" s="181"/>
      <c r="M55" s="181"/>
    </row>
    <row r="56" spans="1:13" ht="27" x14ac:dyDescent="0.25">
      <c r="A56" s="67">
        <v>40</v>
      </c>
      <c r="B56" s="72" t="s">
        <v>652</v>
      </c>
      <c r="C56" s="18">
        <v>30</v>
      </c>
      <c r="D56" s="529" t="s">
        <v>1</v>
      </c>
      <c r="E56" s="686"/>
      <c r="F56" s="543"/>
      <c r="G56" s="56">
        <f t="shared" si="3"/>
        <v>0</v>
      </c>
      <c r="H56" s="56">
        <f t="shared" si="4"/>
        <v>0</v>
      </c>
      <c r="I56" s="547">
        <f t="shared" si="5"/>
        <v>0</v>
      </c>
      <c r="J56" s="514" t="s">
        <v>7</v>
      </c>
      <c r="K56" s="181"/>
      <c r="L56" s="181"/>
      <c r="M56" s="181"/>
    </row>
    <row r="57" spans="1:13" x14ac:dyDescent="0.25">
      <c r="A57" s="67">
        <v>41</v>
      </c>
      <c r="B57" s="134" t="s">
        <v>55</v>
      </c>
      <c r="C57" s="18">
        <v>30</v>
      </c>
      <c r="D57" s="529" t="s">
        <v>1</v>
      </c>
      <c r="E57" s="686"/>
      <c r="F57" s="543"/>
      <c r="G57" s="56">
        <f t="shared" si="3"/>
        <v>0</v>
      </c>
      <c r="H57" s="56">
        <f t="shared" si="4"/>
        <v>0</v>
      </c>
      <c r="I57" s="547">
        <f t="shared" si="5"/>
        <v>0</v>
      </c>
      <c r="J57" s="514" t="s">
        <v>7</v>
      </c>
      <c r="K57" s="181"/>
      <c r="L57" s="181"/>
      <c r="M57" s="181"/>
    </row>
    <row r="58" spans="1:13" x14ac:dyDescent="0.25">
      <c r="A58" s="67">
        <v>42</v>
      </c>
      <c r="B58" s="134" t="s">
        <v>156</v>
      </c>
      <c r="C58" s="18">
        <v>70</v>
      </c>
      <c r="D58" s="529" t="s">
        <v>1</v>
      </c>
      <c r="E58" s="686"/>
      <c r="F58" s="543"/>
      <c r="G58" s="56">
        <f t="shared" si="3"/>
        <v>0</v>
      </c>
      <c r="H58" s="56">
        <f t="shared" si="4"/>
        <v>0</v>
      </c>
      <c r="I58" s="547">
        <f t="shared" si="5"/>
        <v>0</v>
      </c>
      <c r="J58" s="514" t="s">
        <v>7</v>
      </c>
      <c r="K58" s="181"/>
      <c r="L58" s="181"/>
      <c r="M58" s="181"/>
    </row>
    <row r="59" spans="1:13" ht="27" x14ac:dyDescent="0.25">
      <c r="A59" s="67">
        <v>43</v>
      </c>
      <c r="B59" s="72" t="s">
        <v>679</v>
      </c>
      <c r="C59" s="18">
        <v>50</v>
      </c>
      <c r="D59" s="529" t="s">
        <v>1</v>
      </c>
      <c r="E59" s="686"/>
      <c r="F59" s="543"/>
      <c r="G59" s="56">
        <f t="shared" si="3"/>
        <v>0</v>
      </c>
      <c r="H59" s="56">
        <f t="shared" si="4"/>
        <v>0</v>
      </c>
      <c r="I59" s="547">
        <f t="shared" si="5"/>
        <v>0</v>
      </c>
      <c r="J59" s="514" t="s">
        <v>7</v>
      </c>
      <c r="K59" s="181"/>
      <c r="L59" s="181"/>
      <c r="M59" s="181"/>
    </row>
    <row r="60" spans="1:13" s="75" customFormat="1" ht="27" x14ac:dyDescent="0.25">
      <c r="A60" s="67">
        <v>44</v>
      </c>
      <c r="B60" s="72" t="s">
        <v>889</v>
      </c>
      <c r="C60" s="18">
        <v>15</v>
      </c>
      <c r="D60" s="529" t="s">
        <v>1</v>
      </c>
      <c r="E60" s="686"/>
      <c r="F60" s="543"/>
      <c r="G60" s="56">
        <f t="shared" si="3"/>
        <v>0</v>
      </c>
      <c r="H60" s="56">
        <f t="shared" si="4"/>
        <v>0</v>
      </c>
      <c r="I60" s="547">
        <f t="shared" si="5"/>
        <v>0</v>
      </c>
      <c r="J60" s="514" t="s">
        <v>7</v>
      </c>
      <c r="K60" s="181"/>
      <c r="L60" s="181"/>
      <c r="M60" s="181"/>
    </row>
    <row r="61" spans="1:13" s="159" customFormat="1" ht="27" x14ac:dyDescent="0.25">
      <c r="A61" s="67">
        <v>45</v>
      </c>
      <c r="B61" s="71" t="s">
        <v>661</v>
      </c>
      <c r="C61" s="18">
        <v>15</v>
      </c>
      <c r="D61" s="529" t="s">
        <v>1</v>
      </c>
      <c r="E61" s="686"/>
      <c r="F61" s="543"/>
      <c r="G61" s="56">
        <f t="shared" si="3"/>
        <v>0</v>
      </c>
      <c r="H61" s="56">
        <f t="shared" si="4"/>
        <v>0</v>
      </c>
      <c r="I61" s="547">
        <f t="shared" si="5"/>
        <v>0</v>
      </c>
      <c r="J61" s="514" t="s">
        <v>7</v>
      </c>
      <c r="K61" s="25"/>
      <c r="L61" s="25"/>
      <c r="M61" s="25"/>
    </row>
    <row r="62" spans="1:13" s="159" customFormat="1" ht="27" x14ac:dyDescent="0.25">
      <c r="A62" s="67">
        <v>46</v>
      </c>
      <c r="B62" s="71" t="s">
        <v>664</v>
      </c>
      <c r="C62" s="18">
        <v>15</v>
      </c>
      <c r="D62" s="529" t="s">
        <v>1</v>
      </c>
      <c r="E62" s="686"/>
      <c r="F62" s="543"/>
      <c r="G62" s="56">
        <f t="shared" si="3"/>
        <v>0</v>
      </c>
      <c r="H62" s="56">
        <f t="shared" si="4"/>
        <v>0</v>
      </c>
      <c r="I62" s="547">
        <f t="shared" si="5"/>
        <v>0</v>
      </c>
      <c r="J62" s="514" t="s">
        <v>7</v>
      </c>
      <c r="K62" s="25"/>
      <c r="L62" s="25"/>
      <c r="M62" s="25"/>
    </row>
    <row r="63" spans="1:13" ht="27" x14ac:dyDescent="0.25">
      <c r="A63" s="67">
        <v>47</v>
      </c>
      <c r="B63" s="72" t="s">
        <v>216</v>
      </c>
      <c r="C63" s="18">
        <v>50</v>
      </c>
      <c r="D63" s="529" t="s">
        <v>1</v>
      </c>
      <c r="E63" s="686"/>
      <c r="F63" s="543"/>
      <c r="G63" s="56">
        <f t="shared" si="3"/>
        <v>0</v>
      </c>
      <c r="H63" s="56">
        <f t="shared" si="4"/>
        <v>0</v>
      </c>
      <c r="I63" s="547">
        <f t="shared" si="5"/>
        <v>0</v>
      </c>
      <c r="J63" s="514" t="s">
        <v>7</v>
      </c>
      <c r="K63" s="25"/>
      <c r="L63" s="25"/>
      <c r="M63" s="25"/>
    </row>
    <row r="64" spans="1:13" x14ac:dyDescent="0.25">
      <c r="A64" s="67">
        <v>48</v>
      </c>
      <c r="B64" s="72" t="s">
        <v>164</v>
      </c>
      <c r="C64" s="18">
        <v>23</v>
      </c>
      <c r="D64" s="529" t="s">
        <v>1</v>
      </c>
      <c r="E64" s="686"/>
      <c r="F64" s="543"/>
      <c r="G64" s="56">
        <f t="shared" si="3"/>
        <v>0</v>
      </c>
      <c r="H64" s="56">
        <f t="shared" si="4"/>
        <v>0</v>
      </c>
      <c r="I64" s="547">
        <f t="shared" si="5"/>
        <v>0</v>
      </c>
      <c r="J64" s="514" t="s">
        <v>7</v>
      </c>
      <c r="K64" s="25"/>
      <c r="L64" s="25"/>
      <c r="M64" s="25"/>
    </row>
    <row r="65" spans="1:13" x14ac:dyDescent="0.25">
      <c r="A65" s="67">
        <v>49</v>
      </c>
      <c r="B65" s="72" t="s">
        <v>163</v>
      </c>
      <c r="C65" s="18">
        <v>8</v>
      </c>
      <c r="D65" s="529" t="s">
        <v>1</v>
      </c>
      <c r="E65" s="686"/>
      <c r="F65" s="543"/>
      <c r="G65" s="56">
        <f t="shared" si="3"/>
        <v>0</v>
      </c>
      <c r="H65" s="56">
        <f t="shared" si="4"/>
        <v>0</v>
      </c>
      <c r="I65" s="547">
        <f t="shared" si="5"/>
        <v>0</v>
      </c>
      <c r="J65" s="514" t="s">
        <v>7</v>
      </c>
      <c r="K65" s="25"/>
      <c r="L65" s="25"/>
      <c r="M65" s="25"/>
    </row>
    <row r="66" spans="1:13" ht="27" x14ac:dyDescent="0.25">
      <c r="A66" s="67">
        <v>50</v>
      </c>
      <c r="B66" s="72" t="s">
        <v>935</v>
      </c>
      <c r="C66" s="18">
        <v>700</v>
      </c>
      <c r="D66" s="529" t="s">
        <v>1</v>
      </c>
      <c r="E66" s="686"/>
      <c r="F66" s="543"/>
      <c r="G66" s="56">
        <f t="shared" si="3"/>
        <v>0</v>
      </c>
      <c r="H66" s="56">
        <f t="shared" si="4"/>
        <v>0</v>
      </c>
      <c r="I66" s="547">
        <f t="shared" si="5"/>
        <v>0</v>
      </c>
      <c r="J66" s="514" t="s">
        <v>7</v>
      </c>
    </row>
    <row r="67" spans="1:13" ht="27" x14ac:dyDescent="0.25">
      <c r="A67" s="67">
        <v>51</v>
      </c>
      <c r="B67" s="72" t="s">
        <v>938</v>
      </c>
      <c r="C67" s="18">
        <v>700</v>
      </c>
      <c r="D67" s="529" t="s">
        <v>1</v>
      </c>
      <c r="E67" s="686"/>
      <c r="F67" s="543"/>
      <c r="G67" s="56">
        <f t="shared" si="3"/>
        <v>0</v>
      </c>
      <c r="H67" s="56">
        <f t="shared" si="4"/>
        <v>0</v>
      </c>
      <c r="I67" s="547">
        <f t="shared" si="5"/>
        <v>0</v>
      </c>
      <c r="J67" s="514" t="s">
        <v>7</v>
      </c>
    </row>
    <row r="68" spans="1:13" ht="27" x14ac:dyDescent="0.25">
      <c r="A68" s="67">
        <v>52</v>
      </c>
      <c r="B68" s="71" t="s">
        <v>936</v>
      </c>
      <c r="C68" s="18">
        <v>440</v>
      </c>
      <c r="D68" s="529" t="s">
        <v>1</v>
      </c>
      <c r="E68" s="686"/>
      <c r="F68" s="543"/>
      <c r="G68" s="56">
        <f t="shared" si="3"/>
        <v>0</v>
      </c>
      <c r="H68" s="56">
        <f t="shared" si="4"/>
        <v>0</v>
      </c>
      <c r="I68" s="547">
        <f t="shared" si="5"/>
        <v>0</v>
      </c>
      <c r="J68" s="514" t="s">
        <v>7</v>
      </c>
    </row>
    <row r="69" spans="1:13" ht="27" x14ac:dyDescent="0.25">
      <c r="A69" s="67">
        <v>53</v>
      </c>
      <c r="B69" s="71" t="s">
        <v>937</v>
      </c>
      <c r="C69" s="18">
        <v>100</v>
      </c>
      <c r="D69" s="529" t="s">
        <v>1</v>
      </c>
      <c r="E69" s="686"/>
      <c r="F69" s="543"/>
      <c r="G69" s="56">
        <f t="shared" si="3"/>
        <v>0</v>
      </c>
      <c r="H69" s="56">
        <f t="shared" si="4"/>
        <v>0</v>
      </c>
      <c r="I69" s="547">
        <f t="shared" si="5"/>
        <v>0</v>
      </c>
      <c r="J69" s="514" t="s">
        <v>7</v>
      </c>
    </row>
    <row r="70" spans="1:13" x14ac:dyDescent="0.25">
      <c r="A70" s="3"/>
      <c r="B70" s="7" t="s">
        <v>580</v>
      </c>
      <c r="C70" s="64" t="s">
        <v>7</v>
      </c>
      <c r="D70" s="49" t="s">
        <v>7</v>
      </c>
      <c r="E70" s="384"/>
      <c r="F70" s="126" t="s">
        <v>7</v>
      </c>
      <c r="G70" s="63">
        <f>SUM(G17:G69)</f>
        <v>0</v>
      </c>
      <c r="H70" s="70">
        <f>SUM(H17:H69)</f>
        <v>0</v>
      </c>
      <c r="I70" s="70">
        <f t="shared" ref="I70" si="6">SUM(I17:I69)</f>
        <v>0</v>
      </c>
      <c r="J70" s="514" t="s">
        <v>7</v>
      </c>
      <c r="K70" s="195"/>
      <c r="L70" s="195"/>
      <c r="M70" s="196"/>
    </row>
    <row r="71" spans="1:13" s="17" customFormat="1" x14ac:dyDescent="0.25">
      <c r="A71" s="536" t="s">
        <v>942</v>
      </c>
      <c r="B71" s="537"/>
      <c r="C71" s="537"/>
      <c r="D71" s="537"/>
      <c r="E71" s="537"/>
      <c r="F71" s="538"/>
      <c r="G71" s="539"/>
      <c r="H71" s="424"/>
      <c r="I71" s="424"/>
      <c r="J71" s="448"/>
    </row>
    <row r="72" spans="1:13" ht="40.5" x14ac:dyDescent="0.25">
      <c r="A72" s="48">
        <v>1</v>
      </c>
      <c r="B72" s="192" t="s">
        <v>945</v>
      </c>
      <c r="C72" s="129">
        <v>600</v>
      </c>
      <c r="D72" s="115" t="s">
        <v>0</v>
      </c>
      <c r="E72" s="688"/>
      <c r="F72" s="268"/>
      <c r="G72" s="403">
        <f>C72*ROUND(F72, 4)</f>
        <v>0</v>
      </c>
      <c r="H72" s="403">
        <f>G72*0.095</f>
        <v>0</v>
      </c>
      <c r="I72" s="403">
        <f>G72+H72</f>
        <v>0</v>
      </c>
      <c r="J72" s="128"/>
      <c r="K72" s="167"/>
    </row>
    <row r="73" spans="1:13" ht="40.5" x14ac:dyDescent="0.25">
      <c r="A73" s="48">
        <v>2</v>
      </c>
      <c r="B73" s="192" t="s">
        <v>943</v>
      </c>
      <c r="C73" s="129">
        <v>400</v>
      </c>
      <c r="D73" s="115" t="s">
        <v>0</v>
      </c>
      <c r="E73" s="688"/>
      <c r="F73" s="268"/>
      <c r="G73" s="403">
        <f t="shared" ref="G73:G88" si="7">C73*ROUND(F73, 4)</f>
        <v>0</v>
      </c>
      <c r="H73" s="403">
        <f t="shared" ref="H73:H88" si="8">G73*0.095</f>
        <v>0</v>
      </c>
      <c r="I73" s="403">
        <f t="shared" ref="I73:I88" si="9">G73+H73</f>
        <v>0</v>
      </c>
      <c r="J73" s="128"/>
      <c r="K73" s="167"/>
    </row>
    <row r="74" spans="1:13" x14ac:dyDescent="0.25">
      <c r="A74" s="48">
        <v>3</v>
      </c>
      <c r="B74" s="187" t="s">
        <v>940</v>
      </c>
      <c r="C74" s="115">
        <v>300</v>
      </c>
      <c r="D74" s="108" t="s">
        <v>0</v>
      </c>
      <c r="E74" s="688"/>
      <c r="F74" s="268"/>
      <c r="G74" s="403">
        <f t="shared" si="7"/>
        <v>0</v>
      </c>
      <c r="H74" s="403">
        <f t="shared" si="8"/>
        <v>0</v>
      </c>
      <c r="I74" s="403">
        <f t="shared" si="9"/>
        <v>0</v>
      </c>
      <c r="J74" s="130"/>
    </row>
    <row r="75" spans="1:13" s="11" customFormat="1" x14ac:dyDescent="0.25">
      <c r="A75" s="48">
        <v>4</v>
      </c>
      <c r="B75" s="131" t="s">
        <v>155</v>
      </c>
      <c r="C75" s="108">
        <v>20</v>
      </c>
      <c r="D75" s="108" t="s">
        <v>0</v>
      </c>
      <c r="E75" s="683"/>
      <c r="F75" s="105"/>
      <c r="G75" s="403">
        <f t="shared" si="7"/>
        <v>0</v>
      </c>
      <c r="H75" s="403">
        <f t="shared" si="8"/>
        <v>0</v>
      </c>
      <c r="I75" s="403">
        <f t="shared" si="9"/>
        <v>0</v>
      </c>
      <c r="J75" s="50"/>
    </row>
    <row r="76" spans="1:13" s="11" customFormat="1" x14ac:dyDescent="0.25">
      <c r="A76" s="48">
        <v>5</v>
      </c>
      <c r="B76" s="131" t="s">
        <v>56</v>
      </c>
      <c r="C76" s="108">
        <v>50</v>
      </c>
      <c r="D76" s="108" t="s">
        <v>0</v>
      </c>
      <c r="E76" s="683"/>
      <c r="F76" s="105"/>
      <c r="G76" s="403">
        <f t="shared" si="7"/>
        <v>0</v>
      </c>
      <c r="H76" s="403">
        <f t="shared" si="8"/>
        <v>0</v>
      </c>
      <c r="I76" s="403">
        <f t="shared" si="9"/>
        <v>0</v>
      </c>
      <c r="J76" s="50"/>
    </row>
    <row r="77" spans="1:13" s="24" customFormat="1" ht="27" x14ac:dyDescent="0.25">
      <c r="A77" s="48">
        <v>6</v>
      </c>
      <c r="B77" s="179" t="s">
        <v>944</v>
      </c>
      <c r="C77" s="191">
        <v>20</v>
      </c>
      <c r="D77" s="115" t="s">
        <v>1</v>
      </c>
      <c r="E77" s="683"/>
      <c r="F77" s="105"/>
      <c r="G77" s="403">
        <f t="shared" si="7"/>
        <v>0</v>
      </c>
      <c r="H77" s="403">
        <f t="shared" si="8"/>
        <v>0</v>
      </c>
      <c r="I77" s="403">
        <f t="shared" si="9"/>
        <v>0</v>
      </c>
      <c r="J77" s="690"/>
    </row>
    <row r="78" spans="1:13" ht="27" x14ac:dyDescent="0.25">
      <c r="A78" s="48">
        <v>7</v>
      </c>
      <c r="B78" s="131" t="s">
        <v>1146</v>
      </c>
      <c r="C78" s="115">
        <v>500</v>
      </c>
      <c r="D78" s="115" t="s">
        <v>1</v>
      </c>
      <c r="E78" s="688"/>
      <c r="F78" s="268"/>
      <c r="G78" s="403">
        <f t="shared" si="7"/>
        <v>0</v>
      </c>
      <c r="H78" s="403">
        <f t="shared" si="8"/>
        <v>0</v>
      </c>
      <c r="I78" s="403">
        <f t="shared" si="9"/>
        <v>0</v>
      </c>
      <c r="J78" s="128"/>
      <c r="K78" s="25"/>
      <c r="L78" s="25"/>
      <c r="M78" s="25"/>
    </row>
    <row r="79" spans="1:13" ht="27" x14ac:dyDescent="0.25">
      <c r="A79" s="48">
        <v>8</v>
      </c>
      <c r="B79" s="131" t="s">
        <v>663</v>
      </c>
      <c r="C79" s="115">
        <v>70</v>
      </c>
      <c r="D79" s="115" t="s">
        <v>1</v>
      </c>
      <c r="E79" s="688"/>
      <c r="F79" s="268"/>
      <c r="G79" s="403">
        <f t="shared" si="7"/>
        <v>0</v>
      </c>
      <c r="H79" s="403">
        <f t="shared" si="8"/>
        <v>0</v>
      </c>
      <c r="I79" s="403">
        <f t="shared" si="9"/>
        <v>0</v>
      </c>
      <c r="J79" s="128"/>
      <c r="K79" s="181"/>
      <c r="L79" s="181"/>
      <c r="M79" s="181"/>
    </row>
    <row r="80" spans="1:13" ht="27" x14ac:dyDescent="0.25">
      <c r="A80" s="48">
        <v>9</v>
      </c>
      <c r="B80" s="131" t="s">
        <v>662</v>
      </c>
      <c r="C80" s="115">
        <v>250</v>
      </c>
      <c r="D80" s="115" t="s">
        <v>1</v>
      </c>
      <c r="E80" s="688"/>
      <c r="F80" s="268"/>
      <c r="G80" s="403">
        <f t="shared" si="7"/>
        <v>0</v>
      </c>
      <c r="H80" s="403">
        <f t="shared" si="8"/>
        <v>0</v>
      </c>
      <c r="I80" s="403">
        <f t="shared" si="9"/>
        <v>0</v>
      </c>
      <c r="J80" s="128"/>
      <c r="K80" s="181"/>
      <c r="L80" s="181"/>
      <c r="M80" s="181"/>
    </row>
    <row r="81" spans="1:13" x14ac:dyDescent="0.25">
      <c r="A81" s="48">
        <v>10</v>
      </c>
      <c r="B81" s="131" t="s">
        <v>680</v>
      </c>
      <c r="C81" s="115">
        <v>150</v>
      </c>
      <c r="D81" s="115" t="s">
        <v>1</v>
      </c>
      <c r="E81" s="688"/>
      <c r="F81" s="268"/>
      <c r="G81" s="403">
        <f t="shared" si="7"/>
        <v>0</v>
      </c>
      <c r="H81" s="403">
        <f t="shared" si="8"/>
        <v>0</v>
      </c>
      <c r="I81" s="403">
        <f t="shared" si="9"/>
        <v>0</v>
      </c>
      <c r="J81" s="128"/>
      <c r="K81" s="181"/>
      <c r="L81" s="181"/>
      <c r="M81" s="181"/>
    </row>
    <row r="82" spans="1:13" s="159" customFormat="1" x14ac:dyDescent="0.25">
      <c r="A82" s="48">
        <v>11</v>
      </c>
      <c r="B82" s="170" t="s">
        <v>890</v>
      </c>
      <c r="C82" s="108">
        <v>20</v>
      </c>
      <c r="D82" s="115" t="s">
        <v>1</v>
      </c>
      <c r="E82" s="683"/>
      <c r="F82" s="105"/>
      <c r="G82" s="403">
        <f t="shared" si="7"/>
        <v>0</v>
      </c>
      <c r="H82" s="403">
        <f t="shared" si="8"/>
        <v>0</v>
      </c>
      <c r="I82" s="403">
        <f t="shared" si="9"/>
        <v>0</v>
      </c>
      <c r="J82" s="169"/>
      <c r="K82" s="25"/>
      <c r="L82" s="25"/>
      <c r="M82" s="25"/>
    </row>
    <row r="83" spans="1:13" s="159" customFormat="1" ht="27" x14ac:dyDescent="0.25">
      <c r="A83" s="48">
        <v>12</v>
      </c>
      <c r="B83" s="170" t="s">
        <v>933</v>
      </c>
      <c r="C83" s="108">
        <v>50</v>
      </c>
      <c r="D83" s="115" t="s">
        <v>1</v>
      </c>
      <c r="E83" s="683"/>
      <c r="F83" s="105"/>
      <c r="G83" s="403">
        <f t="shared" si="7"/>
        <v>0</v>
      </c>
      <c r="H83" s="403">
        <f t="shared" si="8"/>
        <v>0</v>
      </c>
      <c r="I83" s="403">
        <f t="shared" si="9"/>
        <v>0</v>
      </c>
      <c r="J83" s="169"/>
      <c r="K83" s="25"/>
      <c r="L83" s="25"/>
      <c r="M83" s="25"/>
    </row>
    <row r="84" spans="1:13" s="159" customFormat="1" ht="27" x14ac:dyDescent="0.25">
      <c r="A84" s="48">
        <v>13</v>
      </c>
      <c r="B84" s="170" t="s">
        <v>934</v>
      </c>
      <c r="C84" s="108">
        <v>30</v>
      </c>
      <c r="D84" s="115" t="s">
        <v>1</v>
      </c>
      <c r="E84" s="189"/>
      <c r="F84" s="689"/>
      <c r="G84" s="403">
        <f t="shared" si="7"/>
        <v>0</v>
      </c>
      <c r="H84" s="403">
        <f t="shared" si="8"/>
        <v>0</v>
      </c>
      <c r="I84" s="403">
        <f t="shared" si="9"/>
        <v>0</v>
      </c>
      <c r="J84" s="169"/>
      <c r="K84" s="25"/>
      <c r="L84" s="25"/>
      <c r="M84" s="25"/>
    </row>
    <row r="85" spans="1:13" ht="27" x14ac:dyDescent="0.25">
      <c r="A85" s="48">
        <v>14</v>
      </c>
      <c r="B85" s="131" t="s">
        <v>939</v>
      </c>
      <c r="C85" s="115">
        <v>180</v>
      </c>
      <c r="D85" s="108" t="s">
        <v>1</v>
      </c>
      <c r="E85" s="688"/>
      <c r="F85" s="268"/>
      <c r="G85" s="403">
        <f t="shared" si="7"/>
        <v>0</v>
      </c>
      <c r="H85" s="403">
        <f t="shared" si="8"/>
        <v>0</v>
      </c>
      <c r="I85" s="403">
        <f t="shared" si="9"/>
        <v>0</v>
      </c>
      <c r="J85" s="128"/>
    </row>
    <row r="86" spans="1:13" x14ac:dyDescent="0.25">
      <c r="A86" s="48">
        <v>15</v>
      </c>
      <c r="B86" s="135" t="s">
        <v>891</v>
      </c>
      <c r="C86" s="115">
        <v>300</v>
      </c>
      <c r="D86" s="108" t="s">
        <v>1</v>
      </c>
      <c r="E86" s="189"/>
      <c r="F86" s="689"/>
      <c r="G86" s="403">
        <f t="shared" si="7"/>
        <v>0</v>
      </c>
      <c r="H86" s="403">
        <f t="shared" si="8"/>
        <v>0</v>
      </c>
      <c r="I86" s="403">
        <f t="shared" si="9"/>
        <v>0</v>
      </c>
      <c r="J86" s="133"/>
    </row>
    <row r="87" spans="1:13" x14ac:dyDescent="0.25">
      <c r="A87" s="48">
        <v>16</v>
      </c>
      <c r="B87" s="190" t="s">
        <v>893</v>
      </c>
      <c r="C87" s="115">
        <v>300</v>
      </c>
      <c r="D87" s="108" t="s">
        <v>1</v>
      </c>
      <c r="E87" s="189"/>
      <c r="F87" s="689"/>
      <c r="G87" s="403">
        <f t="shared" si="7"/>
        <v>0</v>
      </c>
      <c r="H87" s="403">
        <f t="shared" si="8"/>
        <v>0</v>
      </c>
      <c r="I87" s="403">
        <f t="shared" si="9"/>
        <v>0</v>
      </c>
      <c r="J87" s="130"/>
    </row>
    <row r="88" spans="1:13" ht="27" x14ac:dyDescent="0.25">
      <c r="A88" s="48">
        <v>17</v>
      </c>
      <c r="B88" s="135" t="s">
        <v>892</v>
      </c>
      <c r="C88" s="115">
        <v>280</v>
      </c>
      <c r="D88" s="108" t="s">
        <v>1</v>
      </c>
      <c r="E88" s="688"/>
      <c r="F88" s="268"/>
      <c r="G88" s="403">
        <f t="shared" si="7"/>
        <v>0</v>
      </c>
      <c r="H88" s="403">
        <f t="shared" si="8"/>
        <v>0</v>
      </c>
      <c r="I88" s="403">
        <f t="shared" si="9"/>
        <v>0</v>
      </c>
      <c r="J88" s="128"/>
    </row>
    <row r="89" spans="1:13" x14ac:dyDescent="0.25">
      <c r="A89" s="3"/>
      <c r="B89" s="7" t="s">
        <v>581</v>
      </c>
      <c r="C89" s="64" t="s">
        <v>7</v>
      </c>
      <c r="D89" s="49" t="s">
        <v>7</v>
      </c>
      <c r="E89" s="384"/>
      <c r="F89" s="126" t="s">
        <v>7</v>
      </c>
      <c r="G89" s="63">
        <f>SUM(G72:G88)</f>
        <v>0</v>
      </c>
      <c r="H89" s="70">
        <f>SUM(H72:H88)</f>
        <v>0</v>
      </c>
      <c r="I89" s="70">
        <f t="shared" ref="I89:J89" si="10">SUM(I72:I88)</f>
        <v>0</v>
      </c>
      <c r="J89" s="197">
        <f t="shared" si="10"/>
        <v>0</v>
      </c>
    </row>
    <row r="90" spans="1:13" s="478" customFormat="1" ht="11.45" customHeight="1" x14ac:dyDescent="0.25">
      <c r="A90" s="540" t="s">
        <v>863</v>
      </c>
      <c r="B90" s="540"/>
      <c r="C90" s="540"/>
      <c r="D90" s="540"/>
      <c r="E90" s="540"/>
      <c r="F90" s="540"/>
      <c r="G90" s="540"/>
      <c r="H90" s="540"/>
      <c r="I90" s="540"/>
      <c r="J90" s="540"/>
    </row>
    <row r="91" spans="1:13" s="24" customFormat="1" x14ac:dyDescent="0.25">
      <c r="A91" s="137">
        <v>1</v>
      </c>
      <c r="B91" s="138" t="s">
        <v>335</v>
      </c>
      <c r="C91" s="548">
        <v>100</v>
      </c>
      <c r="D91" s="685" t="s">
        <v>0</v>
      </c>
      <c r="E91" s="691"/>
      <c r="F91" s="549"/>
      <c r="G91" s="404">
        <f>C91*ROUND(F91, 4)</f>
        <v>0</v>
      </c>
      <c r="H91" s="552">
        <f>G91*0.095</f>
        <v>0</v>
      </c>
      <c r="I91" s="553">
        <f>G91+H91</f>
        <v>0</v>
      </c>
      <c r="J91" s="514" t="s">
        <v>7</v>
      </c>
    </row>
    <row r="92" spans="1:13" s="24" customFormat="1" x14ac:dyDescent="0.25">
      <c r="A92" s="139">
        <v>2</v>
      </c>
      <c r="B92" s="140" t="s">
        <v>336</v>
      </c>
      <c r="C92" s="550">
        <v>100</v>
      </c>
      <c r="D92" s="685" t="s">
        <v>0</v>
      </c>
      <c r="E92" s="692"/>
      <c r="F92" s="551"/>
      <c r="G92" s="404">
        <f t="shared" ref="G92:G109" si="11">C92*ROUND(F92, 4)</f>
        <v>0</v>
      </c>
      <c r="H92" s="552">
        <f t="shared" ref="H92:H109" si="12">G92*0.095</f>
        <v>0</v>
      </c>
      <c r="I92" s="553">
        <f t="shared" ref="I92:I109" si="13">G92+H92</f>
        <v>0</v>
      </c>
      <c r="J92" s="514" t="s">
        <v>7</v>
      </c>
    </row>
    <row r="93" spans="1:13" s="24" customFormat="1" x14ac:dyDescent="0.25">
      <c r="A93" s="137">
        <v>3</v>
      </c>
      <c r="B93" s="141" t="s">
        <v>536</v>
      </c>
      <c r="C93" s="550">
        <v>45000</v>
      </c>
      <c r="D93" s="685" t="s">
        <v>0</v>
      </c>
      <c r="E93" s="692"/>
      <c r="F93" s="551"/>
      <c r="G93" s="404">
        <f t="shared" si="11"/>
        <v>0</v>
      </c>
      <c r="H93" s="552">
        <f t="shared" si="12"/>
        <v>0</v>
      </c>
      <c r="I93" s="553">
        <f t="shared" si="13"/>
        <v>0</v>
      </c>
      <c r="J93" s="514" t="s">
        <v>7</v>
      </c>
    </row>
    <row r="94" spans="1:13" s="24" customFormat="1" x14ac:dyDescent="0.25">
      <c r="A94" s="137">
        <v>4</v>
      </c>
      <c r="B94" s="142" t="s">
        <v>699</v>
      </c>
      <c r="C94" s="550">
        <v>10</v>
      </c>
      <c r="D94" s="685" t="s">
        <v>1</v>
      </c>
      <c r="E94" s="692"/>
      <c r="F94" s="551"/>
      <c r="G94" s="404">
        <f t="shared" si="11"/>
        <v>0</v>
      </c>
      <c r="H94" s="552">
        <f t="shared" si="12"/>
        <v>0</v>
      </c>
      <c r="I94" s="553">
        <f t="shared" si="13"/>
        <v>0</v>
      </c>
      <c r="J94" s="514" t="s">
        <v>7</v>
      </c>
    </row>
    <row r="95" spans="1:13" s="24" customFormat="1" ht="27" x14ac:dyDescent="0.25">
      <c r="A95" s="139">
        <v>5</v>
      </c>
      <c r="B95" s="142" t="s">
        <v>93</v>
      </c>
      <c r="C95" s="550">
        <v>300</v>
      </c>
      <c r="D95" s="685" t="s">
        <v>1</v>
      </c>
      <c r="E95" s="692"/>
      <c r="F95" s="551"/>
      <c r="G95" s="404">
        <f t="shared" si="11"/>
        <v>0</v>
      </c>
      <c r="H95" s="552">
        <f t="shared" si="12"/>
        <v>0</v>
      </c>
      <c r="I95" s="553">
        <f t="shared" si="13"/>
        <v>0</v>
      </c>
      <c r="J95" s="514" t="s">
        <v>7</v>
      </c>
    </row>
    <row r="96" spans="1:13" s="24" customFormat="1" x14ac:dyDescent="0.25">
      <c r="A96" s="137">
        <v>6</v>
      </c>
      <c r="B96" s="140" t="s">
        <v>232</v>
      </c>
      <c r="C96" s="550">
        <v>20</v>
      </c>
      <c r="D96" s="685" t="s">
        <v>1</v>
      </c>
      <c r="E96" s="692"/>
      <c r="F96" s="551"/>
      <c r="G96" s="404">
        <f t="shared" si="11"/>
        <v>0</v>
      </c>
      <c r="H96" s="552">
        <f t="shared" si="12"/>
        <v>0</v>
      </c>
      <c r="I96" s="553">
        <f t="shared" si="13"/>
        <v>0</v>
      </c>
      <c r="J96" s="514" t="s">
        <v>7</v>
      </c>
    </row>
    <row r="97" spans="1:10" s="24" customFormat="1" x14ac:dyDescent="0.25">
      <c r="A97" s="137">
        <v>7</v>
      </c>
      <c r="B97" s="140" t="s">
        <v>702</v>
      </c>
      <c r="C97" s="550">
        <v>1500</v>
      </c>
      <c r="D97" s="685" t="s">
        <v>0</v>
      </c>
      <c r="E97" s="692"/>
      <c r="F97" s="551"/>
      <c r="G97" s="404">
        <f t="shared" si="11"/>
        <v>0</v>
      </c>
      <c r="H97" s="552">
        <f t="shared" si="12"/>
        <v>0</v>
      </c>
      <c r="I97" s="553">
        <f t="shared" si="13"/>
        <v>0</v>
      </c>
      <c r="J97" s="514" t="s">
        <v>7</v>
      </c>
    </row>
    <row r="98" spans="1:10" s="24" customFormat="1" ht="27" x14ac:dyDescent="0.25">
      <c r="A98" s="139">
        <v>8</v>
      </c>
      <c r="B98" s="140" t="s">
        <v>727</v>
      </c>
      <c r="C98" s="550">
        <v>200</v>
      </c>
      <c r="D98" s="685" t="s">
        <v>0</v>
      </c>
      <c r="E98" s="692"/>
      <c r="F98" s="551"/>
      <c r="G98" s="404">
        <f t="shared" si="11"/>
        <v>0</v>
      </c>
      <c r="H98" s="552">
        <f t="shared" si="12"/>
        <v>0</v>
      </c>
      <c r="I98" s="553">
        <f t="shared" si="13"/>
        <v>0</v>
      </c>
      <c r="J98" s="514" t="s">
        <v>7</v>
      </c>
    </row>
    <row r="99" spans="1:10" s="24" customFormat="1" ht="27" x14ac:dyDescent="0.25">
      <c r="A99" s="137">
        <v>9</v>
      </c>
      <c r="B99" s="140" t="s">
        <v>728</v>
      </c>
      <c r="C99" s="550">
        <v>234</v>
      </c>
      <c r="D99" s="685" t="s">
        <v>0</v>
      </c>
      <c r="E99" s="692"/>
      <c r="F99" s="551"/>
      <c r="G99" s="404">
        <f t="shared" si="11"/>
        <v>0</v>
      </c>
      <c r="H99" s="552">
        <f t="shared" si="12"/>
        <v>0</v>
      </c>
      <c r="I99" s="553">
        <f t="shared" si="13"/>
        <v>0</v>
      </c>
      <c r="J99" s="514" t="s">
        <v>7</v>
      </c>
    </row>
    <row r="100" spans="1:10" s="24" customFormat="1" x14ac:dyDescent="0.25">
      <c r="A100" s="137">
        <v>10</v>
      </c>
      <c r="B100" s="140" t="s">
        <v>700</v>
      </c>
      <c r="C100" s="550">
        <v>224</v>
      </c>
      <c r="D100" s="685" t="s">
        <v>1</v>
      </c>
      <c r="E100" s="692"/>
      <c r="F100" s="551"/>
      <c r="G100" s="404">
        <f t="shared" si="11"/>
        <v>0</v>
      </c>
      <c r="H100" s="552">
        <f t="shared" si="12"/>
        <v>0</v>
      </c>
      <c r="I100" s="553">
        <f t="shared" si="13"/>
        <v>0</v>
      </c>
      <c r="J100" s="514" t="s">
        <v>7</v>
      </c>
    </row>
    <row r="101" spans="1:10" s="24" customFormat="1" x14ac:dyDescent="0.25">
      <c r="A101" s="139">
        <v>11</v>
      </c>
      <c r="B101" s="140" t="s">
        <v>730</v>
      </c>
      <c r="C101" s="550">
        <v>180</v>
      </c>
      <c r="D101" s="685" t="s">
        <v>1</v>
      </c>
      <c r="E101" s="692"/>
      <c r="F101" s="551"/>
      <c r="G101" s="404">
        <f t="shared" si="11"/>
        <v>0</v>
      </c>
      <c r="H101" s="552">
        <f t="shared" si="12"/>
        <v>0</v>
      </c>
      <c r="I101" s="553">
        <f t="shared" si="13"/>
        <v>0</v>
      </c>
      <c r="J101" s="514" t="s">
        <v>7</v>
      </c>
    </row>
    <row r="102" spans="1:10" s="24" customFormat="1" ht="27" x14ac:dyDescent="0.25">
      <c r="A102" s="137">
        <v>12</v>
      </c>
      <c r="B102" s="140" t="s">
        <v>703</v>
      </c>
      <c r="C102" s="550">
        <v>330</v>
      </c>
      <c r="D102" s="685" t="s">
        <v>1</v>
      </c>
      <c r="E102" s="692"/>
      <c r="F102" s="551"/>
      <c r="G102" s="404">
        <f t="shared" si="11"/>
        <v>0</v>
      </c>
      <c r="H102" s="552">
        <f t="shared" si="12"/>
        <v>0</v>
      </c>
      <c r="I102" s="553">
        <f t="shared" si="13"/>
        <v>0</v>
      </c>
      <c r="J102" s="514" t="s">
        <v>7</v>
      </c>
    </row>
    <row r="103" spans="1:10" s="24" customFormat="1" x14ac:dyDescent="0.25">
      <c r="A103" s="137">
        <v>13</v>
      </c>
      <c r="B103" s="140" t="s">
        <v>837</v>
      </c>
      <c r="C103" s="550">
        <v>2000</v>
      </c>
      <c r="D103" s="685" t="s">
        <v>1</v>
      </c>
      <c r="E103" s="692"/>
      <c r="F103" s="551"/>
      <c r="G103" s="404">
        <f t="shared" si="11"/>
        <v>0</v>
      </c>
      <c r="H103" s="552">
        <f t="shared" si="12"/>
        <v>0</v>
      </c>
      <c r="I103" s="553">
        <f t="shared" si="13"/>
        <v>0</v>
      </c>
      <c r="J103" s="514" t="s">
        <v>7</v>
      </c>
    </row>
    <row r="104" spans="1:10" s="24" customFormat="1" x14ac:dyDescent="0.25">
      <c r="A104" s="139">
        <v>14</v>
      </c>
      <c r="B104" s="140" t="s">
        <v>838</v>
      </c>
      <c r="C104" s="550">
        <v>3000</v>
      </c>
      <c r="D104" s="685" t="s">
        <v>1</v>
      </c>
      <c r="E104" s="692"/>
      <c r="F104" s="551"/>
      <c r="G104" s="404">
        <f t="shared" si="11"/>
        <v>0</v>
      </c>
      <c r="H104" s="552">
        <f t="shared" si="12"/>
        <v>0</v>
      </c>
      <c r="I104" s="553">
        <f t="shared" si="13"/>
        <v>0</v>
      </c>
      <c r="J104" s="514" t="s">
        <v>7</v>
      </c>
    </row>
    <row r="105" spans="1:10" s="24" customFormat="1" x14ac:dyDescent="0.25">
      <c r="A105" s="137">
        <v>15</v>
      </c>
      <c r="B105" s="140" t="s">
        <v>729</v>
      </c>
      <c r="C105" s="550">
        <v>1000</v>
      </c>
      <c r="D105" s="685" t="s">
        <v>1</v>
      </c>
      <c r="E105" s="692"/>
      <c r="F105" s="551"/>
      <c r="G105" s="404">
        <f t="shared" si="11"/>
        <v>0</v>
      </c>
      <c r="H105" s="552">
        <f t="shared" si="12"/>
        <v>0</v>
      </c>
      <c r="I105" s="553">
        <f t="shared" si="13"/>
        <v>0</v>
      </c>
      <c r="J105" s="514" t="s">
        <v>7</v>
      </c>
    </row>
    <row r="106" spans="1:10" s="24" customFormat="1" x14ac:dyDescent="0.25">
      <c r="A106" s="137">
        <v>16</v>
      </c>
      <c r="B106" s="142" t="s">
        <v>836</v>
      </c>
      <c r="C106" s="550">
        <v>800</v>
      </c>
      <c r="D106" s="685" t="s">
        <v>1</v>
      </c>
      <c r="E106" s="692"/>
      <c r="F106" s="551"/>
      <c r="G106" s="404">
        <f t="shared" si="11"/>
        <v>0</v>
      </c>
      <c r="H106" s="552">
        <f t="shared" si="12"/>
        <v>0</v>
      </c>
      <c r="I106" s="553">
        <f t="shared" si="13"/>
        <v>0</v>
      </c>
      <c r="J106" s="514" t="s">
        <v>7</v>
      </c>
    </row>
    <row r="107" spans="1:10" s="24" customFormat="1" x14ac:dyDescent="0.25">
      <c r="A107" s="139">
        <v>17</v>
      </c>
      <c r="B107" s="144" t="s">
        <v>516</v>
      </c>
      <c r="C107" s="550">
        <v>1000</v>
      </c>
      <c r="D107" s="685" t="s">
        <v>1</v>
      </c>
      <c r="E107" s="692"/>
      <c r="F107" s="551"/>
      <c r="G107" s="404">
        <f t="shared" si="11"/>
        <v>0</v>
      </c>
      <c r="H107" s="552">
        <f t="shared" si="12"/>
        <v>0</v>
      </c>
      <c r="I107" s="553">
        <f t="shared" si="13"/>
        <v>0</v>
      </c>
      <c r="J107" s="514" t="s">
        <v>7</v>
      </c>
    </row>
    <row r="108" spans="1:10" s="24" customFormat="1" x14ac:dyDescent="0.25">
      <c r="A108" s="137">
        <v>18</v>
      </c>
      <c r="B108" s="144" t="s">
        <v>701</v>
      </c>
      <c r="C108" s="550">
        <v>65</v>
      </c>
      <c r="D108" s="685" t="s">
        <v>1</v>
      </c>
      <c r="E108" s="692"/>
      <c r="F108" s="551"/>
      <c r="G108" s="404">
        <f t="shared" si="11"/>
        <v>0</v>
      </c>
      <c r="H108" s="552">
        <f t="shared" si="12"/>
        <v>0</v>
      </c>
      <c r="I108" s="553">
        <f t="shared" si="13"/>
        <v>0</v>
      </c>
      <c r="J108" s="514" t="s">
        <v>7</v>
      </c>
    </row>
    <row r="109" spans="1:10" s="24" customFormat="1" ht="27" x14ac:dyDescent="0.25">
      <c r="A109" s="137">
        <v>19</v>
      </c>
      <c r="B109" s="142" t="s">
        <v>946</v>
      </c>
      <c r="C109" s="550">
        <v>60</v>
      </c>
      <c r="D109" s="685" t="s">
        <v>1</v>
      </c>
      <c r="E109" s="692"/>
      <c r="F109" s="551"/>
      <c r="G109" s="404">
        <f t="shared" si="11"/>
        <v>0</v>
      </c>
      <c r="H109" s="552">
        <f t="shared" si="12"/>
        <v>0</v>
      </c>
      <c r="I109" s="553">
        <f t="shared" si="13"/>
        <v>0</v>
      </c>
      <c r="J109" s="514" t="s">
        <v>7</v>
      </c>
    </row>
    <row r="110" spans="1:10" s="159" customFormat="1" x14ac:dyDescent="0.25">
      <c r="A110" s="35"/>
      <c r="B110" s="7" t="s">
        <v>571</v>
      </c>
      <c r="C110" s="64" t="s">
        <v>7</v>
      </c>
      <c r="D110" s="574" t="s">
        <v>7</v>
      </c>
      <c r="E110" s="693"/>
      <c r="F110" s="126" t="s">
        <v>7</v>
      </c>
      <c r="G110" s="58">
        <f>SUM(G91:G109)</f>
        <v>0</v>
      </c>
      <c r="H110" s="58">
        <f>SUM(H91:H109)</f>
        <v>0</v>
      </c>
      <c r="I110" s="58">
        <f>SUM(I91:I109)</f>
        <v>0</v>
      </c>
      <c r="J110" s="514" t="s">
        <v>7</v>
      </c>
    </row>
    <row r="111" spans="1:10" s="17" customFormat="1" x14ac:dyDescent="0.25">
      <c r="A111" s="541" t="s">
        <v>864</v>
      </c>
      <c r="B111" s="542"/>
      <c r="C111" s="542"/>
      <c r="D111" s="542"/>
      <c r="E111" s="542"/>
      <c r="F111" s="542"/>
      <c r="G111" s="542"/>
      <c r="H111" s="542"/>
      <c r="I111" s="542"/>
      <c r="J111" s="542"/>
    </row>
    <row r="112" spans="1:10" ht="27" x14ac:dyDescent="0.25">
      <c r="A112" s="48">
        <v>1</v>
      </c>
      <c r="B112" s="146" t="s">
        <v>674</v>
      </c>
      <c r="C112" s="115">
        <v>20</v>
      </c>
      <c r="D112" s="115" t="s">
        <v>0</v>
      </c>
      <c r="E112" s="694"/>
      <c r="F112" s="193"/>
      <c r="G112" s="403">
        <f>C112*ROUND(F112, 4)</f>
        <v>0</v>
      </c>
      <c r="H112" s="403">
        <f>G112*0.095</f>
        <v>0</v>
      </c>
      <c r="I112" s="62">
        <f>G112+H112</f>
        <v>0</v>
      </c>
      <c r="J112" s="65"/>
    </row>
    <row r="113" spans="1:10" ht="27" x14ac:dyDescent="0.25">
      <c r="A113" s="48">
        <v>2</v>
      </c>
      <c r="B113" s="146" t="s">
        <v>675</v>
      </c>
      <c r="C113" s="115">
        <v>20</v>
      </c>
      <c r="D113" s="115" t="s">
        <v>1</v>
      </c>
      <c r="E113" s="694"/>
      <c r="F113" s="193"/>
      <c r="G113" s="403">
        <f t="shared" ref="G113:G114" si="14">C113*ROUND(F113, 4)</f>
        <v>0</v>
      </c>
      <c r="H113" s="403">
        <f t="shared" ref="H113:H114" si="15">G113*0.095</f>
        <v>0</v>
      </c>
      <c r="I113" s="62">
        <f t="shared" ref="I113:I114" si="16">G113+H113</f>
        <v>0</v>
      </c>
      <c r="J113" s="65"/>
    </row>
    <row r="114" spans="1:10" x14ac:dyDescent="0.25">
      <c r="A114" s="48">
        <v>3</v>
      </c>
      <c r="B114" s="146" t="s">
        <v>217</v>
      </c>
      <c r="C114" s="115">
        <v>5</v>
      </c>
      <c r="D114" s="115" t="s">
        <v>0</v>
      </c>
      <c r="E114" s="694"/>
      <c r="F114" s="193"/>
      <c r="G114" s="403">
        <f t="shared" si="14"/>
        <v>0</v>
      </c>
      <c r="H114" s="403">
        <f t="shared" si="15"/>
        <v>0</v>
      </c>
      <c r="I114" s="62">
        <f t="shared" si="16"/>
        <v>0</v>
      </c>
      <c r="J114" s="65"/>
    </row>
    <row r="115" spans="1:10" s="13" customFormat="1" x14ac:dyDescent="0.25">
      <c r="A115" s="3"/>
      <c r="B115" s="7" t="s">
        <v>582</v>
      </c>
      <c r="C115" s="64" t="s">
        <v>7</v>
      </c>
      <c r="D115" s="49" t="s">
        <v>7</v>
      </c>
      <c r="E115" s="384"/>
      <c r="F115" s="126" t="s">
        <v>7</v>
      </c>
      <c r="G115" s="63">
        <f>SUM(G112:G114)</f>
        <v>0</v>
      </c>
      <c r="H115" s="58">
        <f>SUM(H112:H114)</f>
        <v>0</v>
      </c>
      <c r="I115" s="58">
        <f>SUM(I112:I114)</f>
        <v>0</v>
      </c>
      <c r="J115" s="198">
        <f>SUM(J112:J114)</f>
        <v>0</v>
      </c>
    </row>
    <row r="116" spans="1:10" s="17" customFormat="1" ht="11.45" customHeight="1" x14ac:dyDescent="0.25">
      <c r="A116" s="533" t="s">
        <v>947</v>
      </c>
      <c r="B116" s="531"/>
      <c r="C116" s="531"/>
      <c r="D116" s="531"/>
      <c r="E116" s="531"/>
      <c r="F116" s="531"/>
      <c r="G116" s="531"/>
      <c r="H116" s="531"/>
      <c r="I116" s="531"/>
      <c r="J116" s="531"/>
    </row>
    <row r="117" spans="1:10" s="11" customFormat="1" ht="27" x14ac:dyDescent="0.25">
      <c r="A117" s="554">
        <v>1</v>
      </c>
      <c r="B117" s="555" t="s">
        <v>857</v>
      </c>
      <c r="C117" s="18">
        <v>300</v>
      </c>
      <c r="D117" s="132" t="s">
        <v>0</v>
      </c>
      <c r="E117" s="695"/>
      <c r="F117" s="696"/>
      <c r="G117" s="56">
        <f>C117*ROUND(F117, 4)</f>
        <v>0</v>
      </c>
      <c r="H117" s="56">
        <f>G117*0.095</f>
        <v>0</v>
      </c>
      <c r="I117" s="56">
        <f>G117+H117</f>
        <v>0</v>
      </c>
      <c r="J117" s="514" t="s">
        <v>7</v>
      </c>
    </row>
    <row r="118" spans="1:10" s="11" customFormat="1" x14ac:dyDescent="0.25">
      <c r="A118" s="554">
        <v>2</v>
      </c>
      <c r="B118" s="555" t="s">
        <v>894</v>
      </c>
      <c r="C118" s="108">
        <v>300</v>
      </c>
      <c r="D118" s="132" t="s">
        <v>0</v>
      </c>
      <c r="E118" s="695"/>
      <c r="F118" s="696"/>
      <c r="G118" s="56">
        <f t="shared" ref="G118:G120" si="17">C118*ROUND(F118, 4)</f>
        <v>0</v>
      </c>
      <c r="H118" s="56">
        <f t="shared" ref="H118:H120" si="18">G118*0.095</f>
        <v>0</v>
      </c>
      <c r="I118" s="56">
        <f t="shared" ref="I118:I120" si="19">G118+H118</f>
        <v>0</v>
      </c>
      <c r="J118" s="514" t="s">
        <v>7</v>
      </c>
    </row>
    <row r="119" spans="1:10" s="11" customFormat="1" x14ac:dyDescent="0.25">
      <c r="A119" s="554">
        <v>3</v>
      </c>
      <c r="B119" s="556" t="s">
        <v>895</v>
      </c>
      <c r="C119" s="108">
        <v>20</v>
      </c>
      <c r="D119" s="132" t="s">
        <v>0</v>
      </c>
      <c r="E119" s="695"/>
      <c r="F119" s="696"/>
      <c r="G119" s="56">
        <f t="shared" si="17"/>
        <v>0</v>
      </c>
      <c r="H119" s="56">
        <f t="shared" si="18"/>
        <v>0</v>
      </c>
      <c r="I119" s="56">
        <f t="shared" si="19"/>
        <v>0</v>
      </c>
      <c r="J119" s="514" t="s">
        <v>7</v>
      </c>
    </row>
    <row r="120" spans="1:10" s="11" customFormat="1" x14ac:dyDescent="0.25">
      <c r="A120" s="554">
        <v>4</v>
      </c>
      <c r="B120" s="555" t="s">
        <v>1118</v>
      </c>
      <c r="C120" s="18">
        <v>300</v>
      </c>
      <c r="D120" s="132" t="s">
        <v>0</v>
      </c>
      <c r="E120" s="695"/>
      <c r="F120" s="696"/>
      <c r="G120" s="56">
        <f t="shared" si="17"/>
        <v>0</v>
      </c>
      <c r="H120" s="56">
        <f t="shared" si="18"/>
        <v>0</v>
      </c>
      <c r="I120" s="56">
        <f t="shared" si="19"/>
        <v>0</v>
      </c>
      <c r="J120" s="514" t="s">
        <v>7</v>
      </c>
    </row>
    <row r="121" spans="1:10" s="13" customFormat="1" x14ac:dyDescent="0.25">
      <c r="A121" s="3"/>
      <c r="B121" s="7" t="s">
        <v>1145</v>
      </c>
      <c r="C121" s="64" t="s">
        <v>7</v>
      </c>
      <c r="D121" s="49" t="s">
        <v>7</v>
      </c>
      <c r="E121" s="384"/>
      <c r="F121" s="126" t="s">
        <v>7</v>
      </c>
      <c r="G121" s="63">
        <f>SUM(G117:G120)</f>
        <v>0</v>
      </c>
      <c r="H121" s="58">
        <f>SUM(H117:H120)</f>
        <v>0</v>
      </c>
      <c r="I121" s="58">
        <f>SUM(I117:I120)</f>
        <v>0</v>
      </c>
      <c r="J121" s="514" t="s">
        <v>7</v>
      </c>
    </row>
    <row r="122" spans="1:10" s="13" customFormat="1" x14ac:dyDescent="0.25">
      <c r="A122" s="20"/>
      <c r="B122" s="21"/>
      <c r="C122" s="22"/>
      <c r="D122" s="22"/>
      <c r="E122" s="473"/>
      <c r="F122" s="147"/>
      <c r="G122" s="46"/>
      <c r="H122" s="46"/>
      <c r="I122" s="46"/>
    </row>
    <row r="123" spans="1:10" customFormat="1" ht="15" x14ac:dyDescent="0.25">
      <c r="A123" s="744" t="s">
        <v>88</v>
      </c>
      <c r="B123" s="744"/>
      <c r="C123" s="744"/>
      <c r="D123" s="744"/>
      <c r="E123" s="744"/>
      <c r="F123" s="744"/>
      <c r="G123" s="744"/>
      <c r="H123" s="744"/>
      <c r="I123" s="744"/>
      <c r="J123" s="744"/>
    </row>
    <row r="124" spans="1:10" customFormat="1" ht="28.5" customHeight="1" x14ac:dyDescent="0.25">
      <c r="A124" s="745" t="s">
        <v>369</v>
      </c>
      <c r="B124" s="746"/>
      <c r="C124" s="746"/>
      <c r="D124" s="746"/>
      <c r="E124" s="746"/>
      <c r="F124" s="746"/>
      <c r="G124" s="746"/>
      <c r="H124" s="746"/>
      <c r="I124" s="746"/>
      <c r="J124" s="746"/>
    </row>
    <row r="125" spans="1:10" customFormat="1" ht="15" x14ac:dyDescent="0.25">
      <c r="A125" s="697" t="s">
        <v>1160</v>
      </c>
      <c r="B125" s="698"/>
      <c r="C125" s="698"/>
      <c r="D125" s="698"/>
      <c r="E125" s="698"/>
      <c r="F125" s="698"/>
      <c r="G125" s="698"/>
      <c r="H125" s="698"/>
      <c r="I125" s="698"/>
      <c r="J125" s="698"/>
    </row>
    <row r="126" spans="1:10" customFormat="1" ht="15" x14ac:dyDescent="0.25">
      <c r="A126" s="743" t="s">
        <v>1161</v>
      </c>
      <c r="B126" s="743"/>
      <c r="C126" s="743"/>
      <c r="D126" s="743"/>
      <c r="E126" s="743"/>
      <c r="F126" s="743"/>
      <c r="G126" s="743"/>
      <c r="H126" s="743"/>
      <c r="I126" s="743"/>
      <c r="J126" s="743"/>
    </row>
    <row r="127" spans="1:10" customFormat="1" ht="31.5" customHeight="1" x14ac:dyDescent="0.25">
      <c r="A127" s="743" t="s">
        <v>1166</v>
      </c>
      <c r="B127" s="743"/>
      <c r="C127" s="743"/>
      <c r="D127" s="743"/>
      <c r="E127" s="743"/>
      <c r="F127" s="743"/>
      <c r="G127" s="743"/>
      <c r="H127" s="743"/>
      <c r="I127" s="743"/>
      <c r="J127" s="743"/>
    </row>
    <row r="128" spans="1:10" customFormat="1" ht="15" x14ac:dyDescent="0.25">
      <c r="A128" s="699" t="s">
        <v>1162</v>
      </c>
      <c r="B128" s="700"/>
      <c r="C128" s="700"/>
      <c r="D128" s="700"/>
      <c r="E128" s="700"/>
      <c r="F128" s="700"/>
      <c r="G128" s="700"/>
      <c r="H128" s="700"/>
      <c r="I128" s="700"/>
      <c r="J128" s="700"/>
    </row>
    <row r="129" spans="1:10" customFormat="1" ht="15" x14ac:dyDescent="0.25">
      <c r="A129" s="699" t="s">
        <v>1163</v>
      </c>
      <c r="B129" s="700"/>
      <c r="C129" s="700"/>
      <c r="D129" s="700"/>
      <c r="E129" s="700"/>
      <c r="F129" s="700"/>
      <c r="G129" s="700"/>
      <c r="H129" s="700"/>
      <c r="I129" s="700"/>
      <c r="J129" s="700"/>
    </row>
    <row r="130" spans="1:10" customFormat="1" ht="36" customHeight="1" x14ac:dyDescent="0.25">
      <c r="A130" s="743" t="s">
        <v>1164</v>
      </c>
      <c r="B130" s="747"/>
      <c r="C130" s="747"/>
      <c r="D130" s="747"/>
      <c r="E130" s="747"/>
      <c r="F130" s="747"/>
      <c r="G130" s="747"/>
      <c r="H130" s="747"/>
      <c r="I130" s="747"/>
      <c r="J130" s="747"/>
    </row>
    <row r="131" spans="1:10" customFormat="1" ht="39" customHeight="1" x14ac:dyDescent="0.25">
      <c r="A131" s="743" t="s">
        <v>1165</v>
      </c>
      <c r="B131" s="743"/>
      <c r="C131" s="743"/>
      <c r="D131" s="743"/>
      <c r="E131" s="743"/>
      <c r="F131" s="743"/>
      <c r="G131" s="743"/>
      <c r="H131" s="743"/>
      <c r="I131" s="743"/>
      <c r="J131" s="743"/>
    </row>
  </sheetData>
  <sheetProtection algorithmName="SHA-512" hashValue="KUrjEUtAKMlhTMLPCOoiCZPHcD8jEkqR8o7wT9Q7YDkms54B7vFEQcYFtCaMJp2W/4OjWegtRA9U7vORXAlF2A==" saltValue="S9iLJVWxFcM2+qXv/7Lejw==" spinCount="100000" sheet="1" objects="1" scenarios="1"/>
  <mergeCells count="6">
    <mergeCell ref="A131:J131"/>
    <mergeCell ref="A123:J123"/>
    <mergeCell ref="A124:J124"/>
    <mergeCell ref="A126:J126"/>
    <mergeCell ref="A127:J127"/>
    <mergeCell ref="A130:J130"/>
  </mergeCells>
  <dataValidations xWindow="1587" yWindow="576"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12:J114 J117:J120 J72:J88">
      <formula1>1</formula1>
    </dataValidation>
  </dataValidations>
  <hyperlinks>
    <hyperlink ref="B74" r:id="rId1" display="https://www.spar.si/online/mlecni-napitek-z-okusom-banane-mllermilch-mller-400g/p/618272"/>
  </hyperlinks>
  <pageMargins left="0.62992125984251968" right="0.23622047244094491" top="0" bottom="0" header="0.31496062992125984" footer="0.31496062992125984"/>
  <pageSetup paperSize="9" fitToHeight="0" orientation="landscape" cellComments="asDisplayed"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53"/>
  <sheetViews>
    <sheetView zoomScaleNormal="100" workbookViewId="0">
      <selection sqref="A1:J153"/>
    </sheetView>
  </sheetViews>
  <sheetFormatPr defaultColWidth="9.42578125" defaultRowHeight="13.5" x14ac:dyDescent="0.25"/>
  <cols>
    <col min="1" max="1" width="3.5703125" style="44" customWidth="1"/>
    <col min="2" max="2" width="30.5703125" style="44" customWidth="1"/>
    <col min="3" max="3" width="9.5703125" style="44" customWidth="1"/>
    <col min="4" max="4" width="5.5703125" style="44" customWidth="1"/>
    <col min="5" max="5" width="16.42578125" style="44" customWidth="1"/>
    <col min="6" max="6" width="10" style="44" customWidth="1"/>
    <col min="7" max="10" width="11.140625" style="44" customWidth="1"/>
    <col min="11" max="11" width="16.42578125" style="157" customWidth="1"/>
    <col min="12" max="12" width="6.7109375" style="157" customWidth="1"/>
    <col min="13" max="13" width="6.5703125" style="157" customWidth="1"/>
    <col min="14" max="14" width="7.140625" style="157" customWidth="1"/>
    <col min="15" max="15" width="5.5703125" style="157" customWidth="1"/>
    <col min="16" max="16" width="5.7109375" style="157" customWidth="1"/>
    <col min="17" max="17" width="6.5703125" style="157" customWidth="1"/>
    <col min="18" max="20" width="9.42578125" style="157"/>
    <col min="21" max="16384" width="9.42578125" style="44"/>
  </cols>
  <sheetData>
    <row r="1" spans="1:20" x14ac:dyDescent="0.25">
      <c r="A1" s="2" t="s">
        <v>948</v>
      </c>
      <c r="B1" s="2"/>
      <c r="C1" s="2"/>
      <c r="D1" s="2"/>
      <c r="E1" s="2"/>
      <c r="G1" s="748"/>
      <c r="H1" s="748"/>
      <c r="I1" s="748"/>
      <c r="J1" s="748"/>
      <c r="K1" s="220"/>
      <c r="L1" s="220"/>
      <c r="M1" s="220"/>
      <c r="N1" s="220"/>
      <c r="O1" s="220"/>
      <c r="P1" s="220"/>
      <c r="Q1" s="220"/>
      <c r="R1" s="220"/>
      <c r="S1" s="220"/>
      <c r="T1" s="220"/>
    </row>
    <row r="2" spans="1:20" x14ac:dyDescent="0.25">
      <c r="D2" s="10"/>
      <c r="K2" s="220"/>
      <c r="L2" s="220"/>
      <c r="M2" s="220"/>
      <c r="N2" s="220"/>
      <c r="O2" s="220"/>
      <c r="P2" s="220"/>
      <c r="Q2" s="220"/>
      <c r="R2" s="220"/>
      <c r="S2" s="220"/>
      <c r="T2" s="220"/>
    </row>
    <row r="3" spans="1:20" x14ac:dyDescent="0.25">
      <c r="A3" s="622" t="s">
        <v>626</v>
      </c>
      <c r="B3" s="622"/>
      <c r="C3" s="622"/>
      <c r="D3" s="622"/>
      <c r="E3" s="622"/>
      <c r="F3" s="622"/>
      <c r="G3" s="622"/>
      <c r="H3" s="622"/>
      <c r="I3" s="622"/>
      <c r="J3" s="622"/>
      <c r="K3" s="220"/>
      <c r="L3" s="220"/>
      <c r="M3" s="220"/>
      <c r="N3" s="220"/>
      <c r="O3" s="220"/>
      <c r="P3" s="220"/>
      <c r="Q3" s="220"/>
      <c r="R3" s="220"/>
      <c r="S3" s="220"/>
      <c r="T3" s="220"/>
    </row>
    <row r="4" spans="1:20" ht="67.5" x14ac:dyDescent="0.25">
      <c r="A4" s="623" t="s">
        <v>3</v>
      </c>
      <c r="B4" s="623" t="s">
        <v>4</v>
      </c>
      <c r="C4" s="624" t="s">
        <v>5</v>
      </c>
      <c r="D4" s="624" t="s">
        <v>89</v>
      </c>
      <c r="E4" s="625" t="s">
        <v>6</v>
      </c>
      <c r="F4" s="625" t="s">
        <v>82</v>
      </c>
      <c r="G4" s="625" t="s">
        <v>83</v>
      </c>
      <c r="H4" s="625" t="s">
        <v>175</v>
      </c>
      <c r="I4" s="625" t="s">
        <v>86</v>
      </c>
      <c r="J4" s="625" t="s">
        <v>361</v>
      </c>
      <c r="K4" s="220"/>
      <c r="L4" s="220"/>
      <c r="M4" s="220"/>
      <c r="N4" s="220"/>
      <c r="O4" s="220"/>
      <c r="P4" s="220"/>
      <c r="Q4" s="220"/>
      <c r="R4" s="220"/>
      <c r="S4" s="220"/>
      <c r="T4" s="220"/>
    </row>
    <row r="5" spans="1:20" ht="27" x14ac:dyDescent="0.25">
      <c r="A5" s="623">
        <v>1</v>
      </c>
      <c r="B5" s="623">
        <v>2</v>
      </c>
      <c r="C5" s="624">
        <v>3</v>
      </c>
      <c r="D5" s="624">
        <v>4</v>
      </c>
      <c r="E5" s="624">
        <v>5</v>
      </c>
      <c r="F5" s="624">
        <v>6</v>
      </c>
      <c r="G5" s="625" t="s">
        <v>84</v>
      </c>
      <c r="H5" s="624" t="s">
        <v>85</v>
      </c>
      <c r="I5" s="625" t="s">
        <v>87</v>
      </c>
      <c r="J5" s="624">
        <v>10</v>
      </c>
      <c r="K5" s="220"/>
      <c r="L5" s="220"/>
      <c r="M5" s="220"/>
      <c r="N5" s="220"/>
      <c r="O5" s="220"/>
      <c r="P5" s="220"/>
      <c r="Q5" s="220"/>
      <c r="R5" s="220"/>
      <c r="S5" s="220"/>
      <c r="T5" s="220"/>
    </row>
    <row r="6" spans="1:20" s="17" customFormat="1" ht="11.45" customHeight="1" x14ac:dyDescent="0.25">
      <c r="A6" s="617" t="s">
        <v>1042</v>
      </c>
      <c r="B6" s="617"/>
      <c r="C6" s="617"/>
      <c r="D6" s="617"/>
      <c r="E6" s="617"/>
      <c r="F6" s="617"/>
      <c r="G6" s="617"/>
      <c r="H6" s="617"/>
      <c r="I6" s="617"/>
      <c r="J6" s="617"/>
      <c r="K6" s="230"/>
      <c r="L6" s="230"/>
      <c r="M6" s="230"/>
      <c r="N6" s="230"/>
      <c r="O6" s="230"/>
      <c r="P6" s="230"/>
      <c r="Q6" s="230"/>
      <c r="R6" s="230"/>
      <c r="S6" s="230"/>
      <c r="T6" s="230"/>
    </row>
    <row r="7" spans="1:20" ht="40.5" x14ac:dyDescent="0.25">
      <c r="A7" s="528">
        <v>1</v>
      </c>
      <c r="B7" s="569" t="s">
        <v>1026</v>
      </c>
      <c r="C7" s="568">
        <v>2000</v>
      </c>
      <c r="D7" s="528" t="s">
        <v>1</v>
      </c>
      <c r="E7" s="608"/>
      <c r="F7" s="626"/>
      <c r="G7" s="567">
        <f>C7*ROUND(F7, 4)</f>
        <v>0</v>
      </c>
      <c r="H7" s="567">
        <f>G7*0.095</f>
        <v>0</v>
      </c>
      <c r="I7" s="567">
        <f>G7+H7</f>
        <v>0</v>
      </c>
      <c r="J7" s="572"/>
      <c r="K7" s="160"/>
      <c r="L7" s="220"/>
      <c r="M7" s="220"/>
      <c r="N7" s="220"/>
      <c r="O7" s="220"/>
      <c r="P7" s="220"/>
      <c r="Q7" s="220"/>
      <c r="R7" s="220"/>
      <c r="S7" s="220"/>
      <c r="T7" s="220"/>
    </row>
    <row r="8" spans="1:20" ht="40.5" x14ac:dyDescent="0.25">
      <c r="A8" s="528">
        <v>2</v>
      </c>
      <c r="B8" s="569" t="s">
        <v>1027</v>
      </c>
      <c r="C8" s="568">
        <v>3500</v>
      </c>
      <c r="D8" s="528" t="s">
        <v>1</v>
      </c>
      <c r="E8" s="608"/>
      <c r="F8" s="626"/>
      <c r="G8" s="567">
        <f t="shared" ref="G8:G24" si="0">C8*ROUND(F8, 4)</f>
        <v>0</v>
      </c>
      <c r="H8" s="567">
        <f t="shared" ref="H8:H24" si="1">G8*0.095</f>
        <v>0</v>
      </c>
      <c r="I8" s="567">
        <f t="shared" ref="I8:I24" si="2">G8+H8</f>
        <v>0</v>
      </c>
      <c r="J8" s="572"/>
      <c r="K8" s="220"/>
      <c r="L8" s="220"/>
      <c r="M8" s="220"/>
      <c r="N8" s="220"/>
      <c r="O8" s="220"/>
      <c r="P8" s="220"/>
      <c r="Q8" s="220"/>
      <c r="R8" s="220"/>
      <c r="S8" s="220"/>
      <c r="T8" s="220"/>
    </row>
    <row r="9" spans="1:20" ht="40.5" x14ac:dyDescent="0.25">
      <c r="A9" s="528">
        <v>3</v>
      </c>
      <c r="B9" s="569" t="s">
        <v>1028</v>
      </c>
      <c r="C9" s="568">
        <v>4000</v>
      </c>
      <c r="D9" s="528" t="s">
        <v>1</v>
      </c>
      <c r="E9" s="608"/>
      <c r="F9" s="627"/>
      <c r="G9" s="567">
        <f t="shared" si="0"/>
        <v>0</v>
      </c>
      <c r="H9" s="567">
        <f t="shared" si="1"/>
        <v>0</v>
      </c>
      <c r="I9" s="567">
        <f t="shared" si="2"/>
        <v>0</v>
      </c>
      <c r="J9" s="572"/>
      <c r="K9" s="220"/>
      <c r="L9" s="220"/>
      <c r="M9" s="220"/>
      <c r="N9" s="220"/>
      <c r="O9" s="220"/>
      <c r="P9" s="220"/>
      <c r="Q9" s="220"/>
      <c r="R9" s="220"/>
      <c r="S9" s="220"/>
      <c r="T9" s="220"/>
    </row>
    <row r="10" spans="1:20" ht="27" x14ac:dyDescent="0.25">
      <c r="A10" s="528">
        <v>4</v>
      </c>
      <c r="B10" s="628" t="s">
        <v>1032</v>
      </c>
      <c r="C10" s="568">
        <v>300</v>
      </c>
      <c r="D10" s="528" t="s">
        <v>1</v>
      </c>
      <c r="E10" s="608"/>
      <c r="F10" s="627"/>
      <c r="G10" s="567">
        <f t="shared" si="0"/>
        <v>0</v>
      </c>
      <c r="H10" s="567">
        <f t="shared" si="1"/>
        <v>0</v>
      </c>
      <c r="I10" s="567">
        <f t="shared" si="2"/>
        <v>0</v>
      </c>
      <c r="J10" s="572"/>
    </row>
    <row r="11" spans="1:20" ht="27" x14ac:dyDescent="0.25">
      <c r="A11" s="528">
        <v>5</v>
      </c>
      <c r="B11" s="571" t="s">
        <v>1029</v>
      </c>
      <c r="C11" s="568">
        <v>1000</v>
      </c>
      <c r="D11" s="528" t="s">
        <v>1</v>
      </c>
      <c r="E11" s="608"/>
      <c r="F11" s="626"/>
      <c r="G11" s="567">
        <f t="shared" si="0"/>
        <v>0</v>
      </c>
      <c r="H11" s="567">
        <f t="shared" si="1"/>
        <v>0</v>
      </c>
      <c r="I11" s="567">
        <f t="shared" si="2"/>
        <v>0</v>
      </c>
      <c r="J11" s="572"/>
    </row>
    <row r="12" spans="1:20" ht="27" x14ac:dyDescent="0.25">
      <c r="A12" s="528">
        <v>6</v>
      </c>
      <c r="B12" s="629" t="s">
        <v>1030</v>
      </c>
      <c r="C12" s="568">
        <v>150</v>
      </c>
      <c r="D12" s="528" t="s">
        <v>1</v>
      </c>
      <c r="E12" s="608"/>
      <c r="F12" s="627"/>
      <c r="G12" s="567">
        <f t="shared" si="0"/>
        <v>0</v>
      </c>
      <c r="H12" s="567">
        <f t="shared" si="1"/>
        <v>0</v>
      </c>
      <c r="I12" s="567">
        <f t="shared" si="2"/>
        <v>0</v>
      </c>
      <c r="J12" s="572"/>
      <c r="K12" s="254"/>
    </row>
    <row r="13" spans="1:20" ht="27" x14ac:dyDescent="0.25">
      <c r="A13" s="528">
        <v>7</v>
      </c>
      <c r="B13" s="629" t="s">
        <v>1031</v>
      </c>
      <c r="C13" s="568">
        <v>500</v>
      </c>
      <c r="D13" s="528" t="s">
        <v>1</v>
      </c>
      <c r="E13" s="608"/>
      <c r="F13" s="627"/>
      <c r="G13" s="567">
        <f t="shared" si="0"/>
        <v>0</v>
      </c>
      <c r="H13" s="567">
        <f t="shared" si="1"/>
        <v>0</v>
      </c>
      <c r="I13" s="567">
        <f t="shared" si="2"/>
        <v>0</v>
      </c>
      <c r="J13" s="572"/>
      <c r="K13" s="254"/>
    </row>
    <row r="14" spans="1:20" ht="27" x14ac:dyDescent="0.25">
      <c r="A14" s="528">
        <v>8</v>
      </c>
      <c r="B14" s="569" t="s">
        <v>1033</v>
      </c>
      <c r="C14" s="568">
        <v>1200</v>
      </c>
      <c r="D14" s="528" t="s">
        <v>1</v>
      </c>
      <c r="E14" s="608"/>
      <c r="F14" s="626"/>
      <c r="G14" s="567">
        <f t="shared" si="0"/>
        <v>0</v>
      </c>
      <c r="H14" s="567">
        <f t="shared" si="1"/>
        <v>0</v>
      </c>
      <c r="I14" s="567">
        <f t="shared" si="2"/>
        <v>0</v>
      </c>
      <c r="J14" s="572"/>
    </row>
    <row r="15" spans="1:20" ht="27" x14ac:dyDescent="0.25">
      <c r="A15" s="528">
        <v>9</v>
      </c>
      <c r="B15" s="569" t="s">
        <v>1034</v>
      </c>
      <c r="C15" s="568">
        <v>1000</v>
      </c>
      <c r="D15" s="528" t="s">
        <v>1</v>
      </c>
      <c r="E15" s="608"/>
      <c r="F15" s="626"/>
      <c r="G15" s="567">
        <f t="shared" si="0"/>
        <v>0</v>
      </c>
      <c r="H15" s="567">
        <f t="shared" si="1"/>
        <v>0</v>
      </c>
      <c r="I15" s="567">
        <f t="shared" si="2"/>
        <v>0</v>
      </c>
      <c r="J15" s="572"/>
    </row>
    <row r="16" spans="1:20" ht="27" x14ac:dyDescent="0.25">
      <c r="A16" s="528">
        <v>10</v>
      </c>
      <c r="B16" s="569" t="s">
        <v>1035</v>
      </c>
      <c r="C16" s="568">
        <v>1800</v>
      </c>
      <c r="D16" s="528" t="s">
        <v>1</v>
      </c>
      <c r="E16" s="608"/>
      <c r="F16" s="626"/>
      <c r="G16" s="567">
        <f t="shared" si="0"/>
        <v>0</v>
      </c>
      <c r="H16" s="567">
        <f t="shared" si="1"/>
        <v>0</v>
      </c>
      <c r="I16" s="567">
        <f t="shared" si="2"/>
        <v>0</v>
      </c>
      <c r="J16" s="572"/>
    </row>
    <row r="17" spans="1:20" ht="27" x14ac:dyDescent="0.25">
      <c r="A17" s="528">
        <v>11</v>
      </c>
      <c r="B17" s="569" t="s">
        <v>1036</v>
      </c>
      <c r="C17" s="568">
        <v>1600</v>
      </c>
      <c r="D17" s="528" t="s">
        <v>1</v>
      </c>
      <c r="E17" s="608"/>
      <c r="F17" s="626"/>
      <c r="G17" s="567">
        <f t="shared" si="0"/>
        <v>0</v>
      </c>
      <c r="H17" s="567">
        <f t="shared" si="1"/>
        <v>0</v>
      </c>
      <c r="I17" s="567">
        <f t="shared" si="2"/>
        <v>0</v>
      </c>
      <c r="J17" s="572"/>
    </row>
    <row r="18" spans="1:20" ht="27" x14ac:dyDescent="0.25">
      <c r="A18" s="528">
        <v>12</v>
      </c>
      <c r="B18" s="565" t="s">
        <v>1037</v>
      </c>
      <c r="C18" s="568">
        <v>1000</v>
      </c>
      <c r="D18" s="528" t="s">
        <v>1</v>
      </c>
      <c r="E18" s="608"/>
      <c r="F18" s="627"/>
      <c r="G18" s="567">
        <f t="shared" si="0"/>
        <v>0</v>
      </c>
      <c r="H18" s="567">
        <f t="shared" si="1"/>
        <v>0</v>
      </c>
      <c r="I18" s="567">
        <f t="shared" si="2"/>
        <v>0</v>
      </c>
      <c r="J18" s="572"/>
    </row>
    <row r="19" spans="1:20" ht="27" x14ac:dyDescent="0.25">
      <c r="A19" s="528">
        <v>13</v>
      </c>
      <c r="B19" s="569" t="s">
        <v>1038</v>
      </c>
      <c r="C19" s="568">
        <v>800</v>
      </c>
      <c r="D19" s="528" t="s">
        <v>1</v>
      </c>
      <c r="E19" s="608"/>
      <c r="F19" s="626"/>
      <c r="G19" s="567">
        <f t="shared" si="0"/>
        <v>0</v>
      </c>
      <c r="H19" s="567">
        <f t="shared" si="1"/>
        <v>0</v>
      </c>
      <c r="I19" s="567">
        <f t="shared" si="2"/>
        <v>0</v>
      </c>
      <c r="J19" s="572"/>
    </row>
    <row r="20" spans="1:20" ht="27" x14ac:dyDescent="0.25">
      <c r="A20" s="528">
        <v>14</v>
      </c>
      <c r="B20" s="569" t="s">
        <v>1039</v>
      </c>
      <c r="C20" s="568">
        <v>600</v>
      </c>
      <c r="D20" s="528" t="s">
        <v>1</v>
      </c>
      <c r="E20" s="608"/>
      <c r="F20" s="627"/>
      <c r="G20" s="567">
        <f t="shared" si="0"/>
        <v>0</v>
      </c>
      <c r="H20" s="567">
        <f t="shared" si="1"/>
        <v>0</v>
      </c>
      <c r="I20" s="567">
        <f t="shared" si="2"/>
        <v>0</v>
      </c>
      <c r="J20" s="572"/>
    </row>
    <row r="21" spans="1:20" ht="27" x14ac:dyDescent="0.25">
      <c r="A21" s="528">
        <v>15</v>
      </c>
      <c r="B21" s="569" t="s">
        <v>1040</v>
      </c>
      <c r="C21" s="568">
        <v>800</v>
      </c>
      <c r="D21" s="528" t="s">
        <v>1</v>
      </c>
      <c r="E21" s="608"/>
      <c r="F21" s="627"/>
      <c r="G21" s="567">
        <f t="shared" si="0"/>
        <v>0</v>
      </c>
      <c r="H21" s="567">
        <f t="shared" si="1"/>
        <v>0</v>
      </c>
      <c r="I21" s="567">
        <f t="shared" si="2"/>
        <v>0</v>
      </c>
      <c r="J21" s="572"/>
    </row>
    <row r="22" spans="1:20" ht="40.5" x14ac:dyDescent="0.25">
      <c r="A22" s="528">
        <v>16</v>
      </c>
      <c r="B22" s="569" t="s">
        <v>1041</v>
      </c>
      <c r="C22" s="568">
        <v>1500</v>
      </c>
      <c r="D22" s="528" t="s">
        <v>1</v>
      </c>
      <c r="E22" s="608"/>
      <c r="F22" s="627"/>
      <c r="G22" s="567">
        <f t="shared" si="0"/>
        <v>0</v>
      </c>
      <c r="H22" s="567">
        <f t="shared" si="1"/>
        <v>0</v>
      </c>
      <c r="I22" s="567">
        <f t="shared" si="2"/>
        <v>0</v>
      </c>
      <c r="J22" s="572"/>
    </row>
    <row r="23" spans="1:20" x14ac:dyDescent="0.25">
      <c r="A23" s="528">
        <v>17</v>
      </c>
      <c r="B23" s="629" t="s">
        <v>413</v>
      </c>
      <c r="C23" s="568">
        <v>200</v>
      </c>
      <c r="D23" s="528" t="s">
        <v>1</v>
      </c>
      <c r="E23" s="608"/>
      <c r="F23" s="627"/>
      <c r="G23" s="567">
        <f t="shared" si="0"/>
        <v>0</v>
      </c>
      <c r="H23" s="567">
        <f t="shared" si="1"/>
        <v>0</v>
      </c>
      <c r="I23" s="567">
        <f t="shared" si="2"/>
        <v>0</v>
      </c>
      <c r="J23" s="572"/>
    </row>
    <row r="24" spans="1:20" ht="27" x14ac:dyDescent="0.25">
      <c r="A24" s="528">
        <v>18</v>
      </c>
      <c r="B24" s="628" t="s">
        <v>1025</v>
      </c>
      <c r="C24" s="568">
        <v>100</v>
      </c>
      <c r="D24" s="528" t="s">
        <v>1</v>
      </c>
      <c r="E24" s="608"/>
      <c r="F24" s="627"/>
      <c r="G24" s="567">
        <f t="shared" si="0"/>
        <v>0</v>
      </c>
      <c r="H24" s="567">
        <f t="shared" si="1"/>
        <v>0</v>
      </c>
      <c r="I24" s="567">
        <f t="shared" si="2"/>
        <v>0</v>
      </c>
      <c r="J24" s="572"/>
    </row>
    <row r="25" spans="1:20" x14ac:dyDescent="0.25">
      <c r="A25" s="630"/>
      <c r="B25" s="573" t="s">
        <v>136</v>
      </c>
      <c r="C25" s="574" t="s">
        <v>7</v>
      </c>
      <c r="D25" s="574" t="s">
        <v>7</v>
      </c>
      <c r="E25" s="631" t="s">
        <v>7</v>
      </c>
      <c r="F25" s="574" t="s">
        <v>7</v>
      </c>
      <c r="G25" s="575">
        <f>SUM(G7:G24)</f>
        <v>0</v>
      </c>
      <c r="H25" s="575">
        <f>SUM(H7:H24)</f>
        <v>0</v>
      </c>
      <c r="I25" s="575">
        <f>SUM(I7:I24)</f>
        <v>0</v>
      </c>
      <c r="J25" s="632">
        <f>SUM(J7:J24)</f>
        <v>0</v>
      </c>
    </row>
    <row r="26" spans="1:20" s="17" customFormat="1" ht="11.45" customHeight="1" x14ac:dyDescent="0.25">
      <c r="A26" s="633" t="s">
        <v>1078</v>
      </c>
      <c r="B26" s="633"/>
      <c r="C26" s="633"/>
      <c r="D26" s="633"/>
      <c r="E26" s="633"/>
      <c r="F26" s="633"/>
      <c r="G26" s="633"/>
      <c r="H26" s="633"/>
      <c r="I26" s="633"/>
      <c r="J26" s="633"/>
      <c r="K26" s="416"/>
      <c r="L26" s="416"/>
      <c r="M26" s="416"/>
      <c r="N26" s="416"/>
      <c r="O26" s="416"/>
      <c r="P26" s="416"/>
      <c r="Q26" s="416"/>
      <c r="R26" s="416"/>
      <c r="S26" s="416"/>
      <c r="T26" s="416"/>
    </row>
    <row r="27" spans="1:20" ht="22.5" customHeight="1" x14ac:dyDescent="0.25">
      <c r="A27" s="528">
        <v>1</v>
      </c>
      <c r="B27" s="594" t="s">
        <v>445</v>
      </c>
      <c r="C27" s="568">
        <v>120</v>
      </c>
      <c r="D27" s="528" t="s">
        <v>1</v>
      </c>
      <c r="E27" s="608"/>
      <c r="F27" s="634"/>
      <c r="G27" s="567">
        <f>C27*ROUND(F27, 4)</f>
        <v>0</v>
      </c>
      <c r="H27" s="567">
        <f>G27*0.095</f>
        <v>0</v>
      </c>
      <c r="I27" s="567">
        <f>G27+H27</f>
        <v>0</v>
      </c>
      <c r="J27" s="572"/>
    </row>
    <row r="28" spans="1:20" ht="27" x14ac:dyDescent="0.25">
      <c r="A28" s="528">
        <v>2</v>
      </c>
      <c r="B28" s="594" t="s">
        <v>92</v>
      </c>
      <c r="C28" s="568">
        <v>320</v>
      </c>
      <c r="D28" s="528" t="s">
        <v>1</v>
      </c>
      <c r="E28" s="608"/>
      <c r="F28" s="627"/>
      <c r="G28" s="567">
        <f t="shared" ref="G28:G34" si="3">C28*ROUND(F28, 4)</f>
        <v>0</v>
      </c>
      <c r="H28" s="567">
        <f t="shared" ref="H28:H34" si="4">G28*0.095</f>
        <v>0</v>
      </c>
      <c r="I28" s="567">
        <f t="shared" ref="I28:I34" si="5">G28+H28</f>
        <v>0</v>
      </c>
      <c r="J28" s="572"/>
    </row>
    <row r="29" spans="1:20" ht="18.600000000000001" customHeight="1" x14ac:dyDescent="0.25">
      <c r="A29" s="528">
        <v>3</v>
      </c>
      <c r="B29" s="594" t="s">
        <v>719</v>
      </c>
      <c r="C29" s="568">
        <v>220</v>
      </c>
      <c r="D29" s="528" t="s">
        <v>1</v>
      </c>
      <c r="E29" s="608"/>
      <c r="F29" s="627"/>
      <c r="G29" s="567">
        <f t="shared" si="3"/>
        <v>0</v>
      </c>
      <c r="H29" s="567">
        <f t="shared" si="4"/>
        <v>0</v>
      </c>
      <c r="I29" s="567">
        <f t="shared" si="5"/>
        <v>0</v>
      </c>
      <c r="J29" s="572"/>
    </row>
    <row r="30" spans="1:20" ht="30.6" customHeight="1" x14ac:dyDescent="0.25">
      <c r="A30" s="528">
        <v>4</v>
      </c>
      <c r="B30" s="594" t="s">
        <v>1043</v>
      </c>
      <c r="C30" s="568">
        <v>150</v>
      </c>
      <c r="D30" s="528" t="s">
        <v>1</v>
      </c>
      <c r="E30" s="608"/>
      <c r="F30" s="627"/>
      <c r="G30" s="567">
        <f t="shared" si="3"/>
        <v>0</v>
      </c>
      <c r="H30" s="567">
        <f t="shared" si="4"/>
        <v>0</v>
      </c>
      <c r="I30" s="567">
        <f t="shared" si="5"/>
        <v>0</v>
      </c>
      <c r="J30" s="572"/>
    </row>
    <row r="31" spans="1:20" hidden="1" x14ac:dyDescent="0.25">
      <c r="A31" s="528">
        <v>5</v>
      </c>
      <c r="B31" s="635" t="s">
        <v>848</v>
      </c>
      <c r="C31" s="568"/>
      <c r="D31" s="528"/>
      <c r="E31" s="608"/>
      <c r="F31" s="627"/>
      <c r="G31" s="567">
        <f t="shared" si="3"/>
        <v>0</v>
      </c>
      <c r="H31" s="567">
        <f t="shared" si="4"/>
        <v>0</v>
      </c>
      <c r="I31" s="567">
        <f t="shared" si="5"/>
        <v>0</v>
      </c>
      <c r="J31" s="572"/>
    </row>
    <row r="32" spans="1:20" ht="20.45" customHeight="1" x14ac:dyDescent="0.25">
      <c r="A32" s="528">
        <v>6</v>
      </c>
      <c r="B32" s="594" t="s">
        <v>1044</v>
      </c>
      <c r="C32" s="568">
        <v>1000</v>
      </c>
      <c r="D32" s="528" t="s">
        <v>1</v>
      </c>
      <c r="E32" s="608"/>
      <c r="F32" s="627"/>
      <c r="G32" s="567">
        <f t="shared" si="3"/>
        <v>0</v>
      </c>
      <c r="H32" s="567">
        <f t="shared" si="4"/>
        <v>0</v>
      </c>
      <c r="I32" s="567">
        <f t="shared" si="5"/>
        <v>0</v>
      </c>
      <c r="J32" s="572"/>
    </row>
    <row r="33" spans="1:20" ht="27" x14ac:dyDescent="0.25">
      <c r="A33" s="528">
        <v>7</v>
      </c>
      <c r="B33" s="618" t="s">
        <v>1045</v>
      </c>
      <c r="C33" s="596">
        <v>100</v>
      </c>
      <c r="D33" s="597" t="s">
        <v>1</v>
      </c>
      <c r="E33" s="608"/>
      <c r="F33" s="627"/>
      <c r="G33" s="567">
        <f t="shared" si="3"/>
        <v>0</v>
      </c>
      <c r="H33" s="567">
        <f t="shared" si="4"/>
        <v>0</v>
      </c>
      <c r="I33" s="567">
        <f t="shared" si="5"/>
        <v>0</v>
      </c>
      <c r="J33" s="572"/>
    </row>
    <row r="34" spans="1:20" x14ac:dyDescent="0.25">
      <c r="A34" s="528">
        <v>8</v>
      </c>
      <c r="B34" s="594" t="s">
        <v>1046</v>
      </c>
      <c r="C34" s="568">
        <v>100</v>
      </c>
      <c r="D34" s="528" t="s">
        <v>1</v>
      </c>
      <c r="E34" s="608"/>
      <c r="F34" s="634"/>
      <c r="G34" s="567">
        <f t="shared" si="3"/>
        <v>0</v>
      </c>
      <c r="H34" s="567">
        <f t="shared" si="4"/>
        <v>0</v>
      </c>
      <c r="I34" s="567">
        <f t="shared" si="5"/>
        <v>0</v>
      </c>
      <c r="J34" s="572"/>
    </row>
    <row r="35" spans="1:20" x14ac:dyDescent="0.25">
      <c r="A35" s="636"/>
      <c r="B35" s="573" t="s">
        <v>137</v>
      </c>
      <c r="C35" s="574" t="s">
        <v>7</v>
      </c>
      <c r="D35" s="574" t="s">
        <v>7</v>
      </c>
      <c r="E35" s="631" t="s">
        <v>7</v>
      </c>
      <c r="F35" s="574" t="s">
        <v>7</v>
      </c>
      <c r="G35" s="575">
        <f>SUM(G27:G34)</f>
        <v>0</v>
      </c>
      <c r="H35" s="575">
        <f t="shared" ref="H35:I35" si="6">SUM(H27:H34)</f>
        <v>0</v>
      </c>
      <c r="I35" s="575">
        <f t="shared" si="6"/>
        <v>0</v>
      </c>
      <c r="J35" s="632">
        <f>SUM(J27:J34)</f>
        <v>0</v>
      </c>
    </row>
    <row r="36" spans="1:20" s="17" customFormat="1" ht="11.45" customHeight="1" x14ac:dyDescent="0.25">
      <c r="A36" s="617" t="s">
        <v>1079</v>
      </c>
      <c r="B36" s="617"/>
      <c r="C36" s="617"/>
      <c r="D36" s="617"/>
      <c r="E36" s="617"/>
      <c r="F36" s="617"/>
      <c r="G36" s="617"/>
      <c r="H36" s="617"/>
      <c r="I36" s="617"/>
      <c r="J36" s="617"/>
      <c r="K36" s="255"/>
      <c r="L36" s="416"/>
      <c r="M36" s="416"/>
      <c r="N36" s="416"/>
      <c r="O36" s="416"/>
      <c r="P36" s="416"/>
      <c r="Q36" s="416"/>
      <c r="R36" s="416"/>
      <c r="S36" s="416"/>
      <c r="T36" s="416"/>
    </row>
    <row r="37" spans="1:20" ht="40.5" x14ac:dyDescent="0.25">
      <c r="A37" s="528">
        <v>1</v>
      </c>
      <c r="B37" s="569" t="s">
        <v>419</v>
      </c>
      <c r="C37" s="568">
        <v>3000</v>
      </c>
      <c r="D37" s="528" t="s">
        <v>1</v>
      </c>
      <c r="E37" s="608"/>
      <c r="F37" s="627"/>
      <c r="G37" s="567">
        <f>C37*ROUND(F37, 4)</f>
        <v>0</v>
      </c>
      <c r="H37" s="567">
        <f>G37*0.095</f>
        <v>0</v>
      </c>
      <c r="I37" s="567">
        <f>G37+H37</f>
        <v>0</v>
      </c>
      <c r="J37" s="572"/>
      <c r="K37" s="229"/>
    </row>
    <row r="38" spans="1:20" ht="40.5" x14ac:dyDescent="0.25">
      <c r="A38" s="528">
        <v>2</v>
      </c>
      <c r="B38" s="569" t="s">
        <v>414</v>
      </c>
      <c r="C38" s="568">
        <v>1800</v>
      </c>
      <c r="D38" s="528" t="s">
        <v>1</v>
      </c>
      <c r="E38" s="608"/>
      <c r="F38" s="627"/>
      <c r="G38" s="567">
        <f t="shared" ref="G38:G63" si="7">C38*ROUND(F38, 4)</f>
        <v>0</v>
      </c>
      <c r="H38" s="567">
        <f t="shared" ref="H38:H63" si="8">G38*0.095</f>
        <v>0</v>
      </c>
      <c r="I38" s="567">
        <f t="shared" ref="I38:I63" si="9">G38+H38</f>
        <v>0</v>
      </c>
      <c r="J38" s="572"/>
    </row>
    <row r="39" spans="1:20" ht="40.5" x14ac:dyDescent="0.25">
      <c r="A39" s="528">
        <v>3</v>
      </c>
      <c r="B39" s="569" t="s">
        <v>415</v>
      </c>
      <c r="C39" s="568">
        <v>2300</v>
      </c>
      <c r="D39" s="528" t="s">
        <v>1</v>
      </c>
      <c r="E39" s="608"/>
      <c r="F39" s="627"/>
      <c r="G39" s="567">
        <f t="shared" si="7"/>
        <v>0</v>
      </c>
      <c r="H39" s="567">
        <f t="shared" si="8"/>
        <v>0</v>
      </c>
      <c r="I39" s="567">
        <f t="shared" si="9"/>
        <v>0</v>
      </c>
      <c r="J39" s="572"/>
    </row>
    <row r="40" spans="1:20" ht="40.5" x14ac:dyDescent="0.25">
      <c r="A40" s="528">
        <v>4</v>
      </c>
      <c r="B40" s="569" t="s">
        <v>416</v>
      </c>
      <c r="C40" s="568">
        <v>1900</v>
      </c>
      <c r="D40" s="528" t="s">
        <v>1</v>
      </c>
      <c r="E40" s="608"/>
      <c r="F40" s="627"/>
      <c r="G40" s="567">
        <f t="shared" si="7"/>
        <v>0</v>
      </c>
      <c r="H40" s="567">
        <f t="shared" si="8"/>
        <v>0</v>
      </c>
      <c r="I40" s="567">
        <f t="shared" si="9"/>
        <v>0</v>
      </c>
      <c r="J40" s="572"/>
    </row>
    <row r="41" spans="1:20" ht="40.5" x14ac:dyDescent="0.25">
      <c r="A41" s="528">
        <v>5</v>
      </c>
      <c r="B41" s="569" t="s">
        <v>418</v>
      </c>
      <c r="C41" s="568">
        <v>2400</v>
      </c>
      <c r="D41" s="528" t="s">
        <v>1</v>
      </c>
      <c r="E41" s="608"/>
      <c r="F41" s="627"/>
      <c r="G41" s="567">
        <f t="shared" si="7"/>
        <v>0</v>
      </c>
      <c r="H41" s="567">
        <f t="shared" si="8"/>
        <v>0</v>
      </c>
      <c r="I41" s="567">
        <f t="shared" si="9"/>
        <v>0</v>
      </c>
      <c r="J41" s="572"/>
    </row>
    <row r="42" spans="1:20" ht="54" x14ac:dyDescent="0.25">
      <c r="A42" s="528">
        <v>6</v>
      </c>
      <c r="B42" s="569" t="s">
        <v>417</v>
      </c>
      <c r="C42" s="568">
        <v>1800</v>
      </c>
      <c r="D42" s="528" t="s">
        <v>1</v>
      </c>
      <c r="E42" s="608"/>
      <c r="F42" s="627"/>
      <c r="G42" s="567">
        <f t="shared" si="7"/>
        <v>0</v>
      </c>
      <c r="H42" s="567">
        <f t="shared" si="8"/>
        <v>0</v>
      </c>
      <c r="I42" s="567">
        <f t="shared" si="9"/>
        <v>0</v>
      </c>
      <c r="J42" s="572"/>
    </row>
    <row r="43" spans="1:20" ht="40.5" x14ac:dyDescent="0.25">
      <c r="A43" s="528">
        <v>7</v>
      </c>
      <c r="B43" s="569" t="s">
        <v>420</v>
      </c>
      <c r="C43" s="568">
        <v>1900</v>
      </c>
      <c r="D43" s="528" t="s">
        <v>1</v>
      </c>
      <c r="E43" s="608"/>
      <c r="F43" s="627"/>
      <c r="G43" s="567">
        <f t="shared" si="7"/>
        <v>0</v>
      </c>
      <c r="H43" s="567">
        <f t="shared" si="8"/>
        <v>0</v>
      </c>
      <c r="I43" s="567">
        <f t="shared" si="9"/>
        <v>0</v>
      </c>
      <c r="J43" s="572"/>
    </row>
    <row r="44" spans="1:20" ht="40.5" x14ac:dyDescent="0.25">
      <c r="A44" s="528">
        <v>8</v>
      </c>
      <c r="B44" s="569" t="s">
        <v>427</v>
      </c>
      <c r="C44" s="568">
        <v>900</v>
      </c>
      <c r="D44" s="528" t="s">
        <v>1</v>
      </c>
      <c r="E44" s="608"/>
      <c r="F44" s="627"/>
      <c r="G44" s="567">
        <f t="shared" si="7"/>
        <v>0</v>
      </c>
      <c r="H44" s="567">
        <f t="shared" si="8"/>
        <v>0</v>
      </c>
      <c r="I44" s="567">
        <f t="shared" si="9"/>
        <v>0</v>
      </c>
      <c r="J44" s="572"/>
    </row>
    <row r="45" spans="1:20" ht="40.5" x14ac:dyDescent="0.25">
      <c r="A45" s="528">
        <v>9</v>
      </c>
      <c r="B45" s="569" t="s">
        <v>421</v>
      </c>
      <c r="C45" s="568">
        <v>1000</v>
      </c>
      <c r="D45" s="528" t="s">
        <v>1</v>
      </c>
      <c r="E45" s="608"/>
      <c r="F45" s="627"/>
      <c r="G45" s="567">
        <f t="shared" si="7"/>
        <v>0</v>
      </c>
      <c r="H45" s="567">
        <f t="shared" si="8"/>
        <v>0</v>
      </c>
      <c r="I45" s="567">
        <f t="shared" si="9"/>
        <v>0</v>
      </c>
      <c r="J45" s="572"/>
    </row>
    <row r="46" spans="1:20" ht="40.5" x14ac:dyDescent="0.25">
      <c r="A46" s="528">
        <v>10</v>
      </c>
      <c r="B46" s="569" t="s">
        <v>428</v>
      </c>
      <c r="C46" s="568">
        <v>800</v>
      </c>
      <c r="D46" s="528" t="s">
        <v>1</v>
      </c>
      <c r="E46" s="608"/>
      <c r="F46" s="627"/>
      <c r="G46" s="567">
        <f t="shared" si="7"/>
        <v>0</v>
      </c>
      <c r="H46" s="567">
        <f t="shared" si="8"/>
        <v>0</v>
      </c>
      <c r="I46" s="567">
        <f t="shared" si="9"/>
        <v>0</v>
      </c>
      <c r="J46" s="572"/>
    </row>
    <row r="47" spans="1:20" ht="40.5" x14ac:dyDescent="0.25">
      <c r="A47" s="528">
        <v>11</v>
      </c>
      <c r="B47" s="569" t="s">
        <v>422</v>
      </c>
      <c r="C47" s="568">
        <v>1600</v>
      </c>
      <c r="D47" s="528" t="s">
        <v>1</v>
      </c>
      <c r="E47" s="608"/>
      <c r="F47" s="627"/>
      <c r="G47" s="567">
        <f t="shared" si="7"/>
        <v>0</v>
      </c>
      <c r="H47" s="567">
        <f t="shared" si="8"/>
        <v>0</v>
      </c>
      <c r="I47" s="567">
        <f t="shared" si="9"/>
        <v>0</v>
      </c>
      <c r="J47" s="572"/>
    </row>
    <row r="48" spans="1:20" ht="40.5" x14ac:dyDescent="0.25">
      <c r="A48" s="528">
        <v>12</v>
      </c>
      <c r="B48" s="569" t="s">
        <v>429</v>
      </c>
      <c r="C48" s="568">
        <v>900</v>
      </c>
      <c r="D48" s="528" t="s">
        <v>1</v>
      </c>
      <c r="E48" s="608"/>
      <c r="F48" s="627"/>
      <c r="G48" s="567">
        <f t="shared" si="7"/>
        <v>0</v>
      </c>
      <c r="H48" s="567">
        <f t="shared" si="8"/>
        <v>0</v>
      </c>
      <c r="I48" s="567">
        <f t="shared" si="9"/>
        <v>0</v>
      </c>
      <c r="J48" s="572"/>
    </row>
    <row r="49" spans="1:10" ht="40.5" x14ac:dyDescent="0.25">
      <c r="A49" s="528">
        <v>13</v>
      </c>
      <c r="B49" s="569" t="s">
        <v>424</v>
      </c>
      <c r="C49" s="568">
        <v>1400</v>
      </c>
      <c r="D49" s="528" t="s">
        <v>1</v>
      </c>
      <c r="E49" s="608"/>
      <c r="F49" s="627"/>
      <c r="G49" s="567">
        <f t="shared" si="7"/>
        <v>0</v>
      </c>
      <c r="H49" s="567">
        <f t="shared" si="8"/>
        <v>0</v>
      </c>
      <c r="I49" s="567">
        <f t="shared" si="9"/>
        <v>0</v>
      </c>
      <c r="J49" s="572"/>
    </row>
    <row r="50" spans="1:10" ht="40.5" x14ac:dyDescent="0.25">
      <c r="A50" s="528">
        <v>14</v>
      </c>
      <c r="B50" s="569" t="s">
        <v>430</v>
      </c>
      <c r="C50" s="568">
        <v>900</v>
      </c>
      <c r="D50" s="528" t="s">
        <v>1</v>
      </c>
      <c r="E50" s="608"/>
      <c r="F50" s="627"/>
      <c r="G50" s="567">
        <f t="shared" si="7"/>
        <v>0</v>
      </c>
      <c r="H50" s="567">
        <f t="shared" si="8"/>
        <v>0</v>
      </c>
      <c r="I50" s="567">
        <f t="shared" si="9"/>
        <v>0</v>
      </c>
      <c r="J50" s="572"/>
    </row>
    <row r="51" spans="1:10" ht="40.5" x14ac:dyDescent="0.25">
      <c r="A51" s="528">
        <v>15</v>
      </c>
      <c r="B51" s="569" t="s">
        <v>423</v>
      </c>
      <c r="C51" s="568">
        <v>1600</v>
      </c>
      <c r="D51" s="528" t="s">
        <v>1</v>
      </c>
      <c r="E51" s="608"/>
      <c r="F51" s="627"/>
      <c r="G51" s="567">
        <f t="shared" si="7"/>
        <v>0</v>
      </c>
      <c r="H51" s="567">
        <f t="shared" si="8"/>
        <v>0</v>
      </c>
      <c r="I51" s="567">
        <f t="shared" si="9"/>
        <v>0</v>
      </c>
      <c r="J51" s="572"/>
    </row>
    <row r="52" spans="1:10" ht="40.5" x14ac:dyDescent="0.25">
      <c r="A52" s="528">
        <v>16</v>
      </c>
      <c r="B52" s="569" t="s">
        <v>431</v>
      </c>
      <c r="C52" s="568">
        <v>900</v>
      </c>
      <c r="D52" s="528" t="s">
        <v>1</v>
      </c>
      <c r="E52" s="608"/>
      <c r="F52" s="627"/>
      <c r="G52" s="567">
        <f t="shared" si="7"/>
        <v>0</v>
      </c>
      <c r="H52" s="567">
        <f t="shared" si="8"/>
        <v>0</v>
      </c>
      <c r="I52" s="567">
        <f t="shared" si="9"/>
        <v>0</v>
      </c>
      <c r="J52" s="572"/>
    </row>
    <row r="53" spans="1:10" ht="40.5" x14ac:dyDescent="0.25">
      <c r="A53" s="528">
        <v>17</v>
      </c>
      <c r="B53" s="569" t="s">
        <v>1047</v>
      </c>
      <c r="C53" s="568">
        <v>450</v>
      </c>
      <c r="D53" s="528" t="s">
        <v>1</v>
      </c>
      <c r="E53" s="608"/>
      <c r="F53" s="627"/>
      <c r="G53" s="567">
        <f t="shared" si="7"/>
        <v>0</v>
      </c>
      <c r="H53" s="567">
        <f t="shared" si="8"/>
        <v>0</v>
      </c>
      <c r="I53" s="567">
        <f t="shared" si="9"/>
        <v>0</v>
      </c>
      <c r="J53" s="572"/>
    </row>
    <row r="54" spans="1:10" ht="40.5" x14ac:dyDescent="0.25">
      <c r="A54" s="528">
        <v>18</v>
      </c>
      <c r="B54" s="569" t="s">
        <v>433</v>
      </c>
      <c r="C54" s="568">
        <v>1500</v>
      </c>
      <c r="D54" s="528" t="s">
        <v>1</v>
      </c>
      <c r="E54" s="608"/>
      <c r="F54" s="627"/>
      <c r="G54" s="567">
        <f t="shared" si="7"/>
        <v>0</v>
      </c>
      <c r="H54" s="567">
        <f t="shared" si="8"/>
        <v>0</v>
      </c>
      <c r="I54" s="567">
        <f t="shared" si="9"/>
        <v>0</v>
      </c>
      <c r="J54" s="572"/>
    </row>
    <row r="55" spans="1:10" x14ac:dyDescent="0.25">
      <c r="A55" s="528">
        <v>19</v>
      </c>
      <c r="B55" s="569" t="s">
        <v>425</v>
      </c>
      <c r="C55" s="568">
        <v>1100</v>
      </c>
      <c r="D55" s="528" t="s">
        <v>1</v>
      </c>
      <c r="E55" s="608"/>
      <c r="F55" s="627"/>
      <c r="G55" s="567">
        <f t="shared" si="7"/>
        <v>0</v>
      </c>
      <c r="H55" s="567">
        <f t="shared" si="8"/>
        <v>0</v>
      </c>
      <c r="I55" s="567">
        <f t="shared" si="9"/>
        <v>0</v>
      </c>
      <c r="J55" s="572"/>
    </row>
    <row r="56" spans="1:10" ht="27" x14ac:dyDescent="0.25">
      <c r="A56" s="528">
        <v>20</v>
      </c>
      <c r="B56" s="569" t="s">
        <v>432</v>
      </c>
      <c r="C56" s="568">
        <v>3300</v>
      </c>
      <c r="D56" s="528" t="s">
        <v>1</v>
      </c>
      <c r="E56" s="608"/>
      <c r="F56" s="627"/>
      <c r="G56" s="567">
        <f t="shared" si="7"/>
        <v>0</v>
      </c>
      <c r="H56" s="567">
        <f t="shared" si="8"/>
        <v>0</v>
      </c>
      <c r="I56" s="567">
        <f t="shared" si="9"/>
        <v>0</v>
      </c>
      <c r="J56" s="572"/>
    </row>
    <row r="57" spans="1:10" x14ac:dyDescent="0.25">
      <c r="A57" s="528">
        <v>21</v>
      </c>
      <c r="B57" s="628" t="s">
        <v>1048</v>
      </c>
      <c r="C57" s="568">
        <v>660</v>
      </c>
      <c r="D57" s="528" t="s">
        <v>1</v>
      </c>
      <c r="E57" s="608"/>
      <c r="F57" s="627"/>
      <c r="G57" s="567">
        <f t="shared" si="7"/>
        <v>0</v>
      </c>
      <c r="H57" s="567">
        <f t="shared" si="8"/>
        <v>0</v>
      </c>
      <c r="I57" s="567">
        <f t="shared" si="9"/>
        <v>0</v>
      </c>
      <c r="J57" s="572"/>
    </row>
    <row r="58" spans="1:10" ht="27" x14ac:dyDescent="0.25">
      <c r="A58" s="528">
        <v>22</v>
      </c>
      <c r="B58" s="569" t="s">
        <v>426</v>
      </c>
      <c r="C58" s="568">
        <v>400</v>
      </c>
      <c r="D58" s="528" t="s">
        <v>1</v>
      </c>
      <c r="E58" s="608"/>
      <c r="F58" s="627"/>
      <c r="G58" s="567">
        <f t="shared" si="7"/>
        <v>0</v>
      </c>
      <c r="H58" s="567">
        <f t="shared" si="8"/>
        <v>0</v>
      </c>
      <c r="I58" s="567">
        <f t="shared" si="9"/>
        <v>0</v>
      </c>
      <c r="J58" s="572"/>
    </row>
    <row r="59" spans="1:10" ht="27" x14ac:dyDescent="0.25">
      <c r="A59" s="528">
        <v>23</v>
      </c>
      <c r="B59" s="628" t="s">
        <v>1049</v>
      </c>
      <c r="C59" s="568">
        <v>10</v>
      </c>
      <c r="D59" s="528" t="s">
        <v>1</v>
      </c>
      <c r="E59" s="608"/>
      <c r="F59" s="627"/>
      <c r="G59" s="567">
        <f t="shared" si="7"/>
        <v>0</v>
      </c>
      <c r="H59" s="567">
        <f t="shared" si="8"/>
        <v>0</v>
      </c>
      <c r="I59" s="567">
        <f t="shared" si="9"/>
        <v>0</v>
      </c>
      <c r="J59" s="572"/>
    </row>
    <row r="60" spans="1:10" ht="40.5" x14ac:dyDescent="0.25">
      <c r="A60" s="528">
        <v>24</v>
      </c>
      <c r="B60" s="637" t="s">
        <v>1050</v>
      </c>
      <c r="C60" s="568">
        <v>15</v>
      </c>
      <c r="D60" s="528" t="s">
        <v>1</v>
      </c>
      <c r="E60" s="608"/>
      <c r="F60" s="627"/>
      <c r="G60" s="567">
        <f t="shared" si="7"/>
        <v>0</v>
      </c>
      <c r="H60" s="567">
        <f t="shared" si="8"/>
        <v>0</v>
      </c>
      <c r="I60" s="567">
        <f t="shared" si="9"/>
        <v>0</v>
      </c>
      <c r="J60" s="572"/>
    </row>
    <row r="61" spans="1:10" ht="27" x14ac:dyDescent="0.25">
      <c r="A61" s="528">
        <v>25</v>
      </c>
      <c r="B61" s="565" t="s">
        <v>1147</v>
      </c>
      <c r="C61" s="568">
        <v>920</v>
      </c>
      <c r="D61" s="528" t="s">
        <v>1</v>
      </c>
      <c r="E61" s="608"/>
      <c r="F61" s="627"/>
      <c r="G61" s="567">
        <f t="shared" si="7"/>
        <v>0</v>
      </c>
      <c r="H61" s="567">
        <f t="shared" si="8"/>
        <v>0</v>
      </c>
      <c r="I61" s="567">
        <f t="shared" si="9"/>
        <v>0</v>
      </c>
      <c r="J61" s="572"/>
    </row>
    <row r="62" spans="1:10" ht="23.1" customHeight="1" x14ac:dyDescent="0.25">
      <c r="A62" s="528">
        <v>26</v>
      </c>
      <c r="B62" s="569" t="s">
        <v>1051</v>
      </c>
      <c r="C62" s="568">
        <v>300</v>
      </c>
      <c r="D62" s="528" t="s">
        <v>1</v>
      </c>
      <c r="E62" s="608"/>
      <c r="F62" s="627"/>
      <c r="G62" s="567">
        <f t="shared" si="7"/>
        <v>0</v>
      </c>
      <c r="H62" s="567">
        <f t="shared" si="8"/>
        <v>0</v>
      </c>
      <c r="I62" s="567">
        <f t="shared" si="9"/>
        <v>0</v>
      </c>
      <c r="J62" s="572"/>
    </row>
    <row r="63" spans="1:10" ht="40.5" x14ac:dyDescent="0.25">
      <c r="A63" s="528">
        <v>27</v>
      </c>
      <c r="B63" s="571" t="s">
        <v>1052</v>
      </c>
      <c r="C63" s="568">
        <v>550</v>
      </c>
      <c r="D63" s="528" t="s">
        <v>1</v>
      </c>
      <c r="E63" s="608"/>
      <c r="F63" s="627"/>
      <c r="G63" s="567">
        <f t="shared" si="7"/>
        <v>0</v>
      </c>
      <c r="H63" s="567">
        <f t="shared" si="8"/>
        <v>0</v>
      </c>
      <c r="I63" s="567">
        <f t="shared" si="9"/>
        <v>0</v>
      </c>
      <c r="J63" s="572"/>
    </row>
    <row r="64" spans="1:10" x14ac:dyDescent="0.25">
      <c r="A64" s="636"/>
      <c r="B64" s="573" t="s">
        <v>138</v>
      </c>
      <c r="C64" s="574" t="s">
        <v>7</v>
      </c>
      <c r="D64" s="574" t="s">
        <v>7</v>
      </c>
      <c r="E64" s="631" t="s">
        <v>7</v>
      </c>
      <c r="F64" s="574" t="s">
        <v>7</v>
      </c>
      <c r="G64" s="575">
        <f>SUM(G37:G63)</f>
        <v>0</v>
      </c>
      <c r="H64" s="575">
        <f>SUM(H37:H63)</f>
        <v>0</v>
      </c>
      <c r="I64" s="575">
        <f>SUM(I37:I63)</f>
        <v>0</v>
      </c>
      <c r="J64" s="632">
        <f>SUM(J37:J63)</f>
        <v>0</v>
      </c>
    </row>
    <row r="65" spans="1:20" s="17" customFormat="1" ht="11.45" customHeight="1" x14ac:dyDescent="0.25">
      <c r="A65" s="613" t="s">
        <v>1080</v>
      </c>
      <c r="B65" s="613"/>
      <c r="C65" s="613"/>
      <c r="D65" s="613"/>
      <c r="E65" s="613"/>
      <c r="F65" s="613"/>
      <c r="G65" s="638"/>
      <c r="H65" s="638"/>
      <c r="I65" s="638"/>
      <c r="J65" s="638"/>
      <c r="K65" s="416"/>
      <c r="L65" s="416"/>
      <c r="M65" s="416"/>
      <c r="N65" s="416"/>
      <c r="O65" s="416"/>
      <c r="P65" s="416"/>
      <c r="Q65" s="416"/>
      <c r="R65" s="416"/>
      <c r="S65" s="416"/>
      <c r="T65" s="416"/>
    </row>
    <row r="66" spans="1:20" ht="27" x14ac:dyDescent="0.25">
      <c r="A66" s="639">
        <v>1</v>
      </c>
      <c r="B66" s="640" t="s">
        <v>91</v>
      </c>
      <c r="C66" s="529">
        <v>1000</v>
      </c>
      <c r="D66" s="588" t="s">
        <v>1</v>
      </c>
      <c r="E66" s="641"/>
      <c r="F66" s="525"/>
      <c r="G66" s="526">
        <f>C66*ROUND(F66, 4)</f>
        <v>0</v>
      </c>
      <c r="H66" s="526">
        <f>G66*0.095</f>
        <v>0</v>
      </c>
      <c r="I66" s="526">
        <f>G66+H66</f>
        <v>0</v>
      </c>
      <c r="J66" s="583" t="s">
        <v>7</v>
      </c>
    </row>
    <row r="67" spans="1:20" ht="27" x14ac:dyDescent="0.25">
      <c r="A67" s="639">
        <v>2</v>
      </c>
      <c r="B67" s="640" t="s">
        <v>90</v>
      </c>
      <c r="C67" s="529">
        <v>1100</v>
      </c>
      <c r="D67" s="588" t="s">
        <v>1</v>
      </c>
      <c r="E67" s="641"/>
      <c r="F67" s="525"/>
      <c r="G67" s="526">
        <f t="shared" ref="G67:G74" si="10">C67*ROUND(F67, 4)</f>
        <v>0</v>
      </c>
      <c r="H67" s="526">
        <f t="shared" ref="H67:H74" si="11">G67*0.095</f>
        <v>0</v>
      </c>
      <c r="I67" s="526">
        <f t="shared" ref="I67:I74" si="12">G67+H67</f>
        <v>0</v>
      </c>
      <c r="J67" s="583" t="s">
        <v>7</v>
      </c>
    </row>
    <row r="68" spans="1:20" ht="27" x14ac:dyDescent="0.25">
      <c r="A68" s="639">
        <v>3</v>
      </c>
      <c r="B68" s="640" t="s">
        <v>195</v>
      </c>
      <c r="C68" s="529">
        <v>1000</v>
      </c>
      <c r="D68" s="588" t="s">
        <v>1</v>
      </c>
      <c r="E68" s="641"/>
      <c r="F68" s="525"/>
      <c r="G68" s="526">
        <f t="shared" si="10"/>
        <v>0</v>
      </c>
      <c r="H68" s="526">
        <f t="shared" si="11"/>
        <v>0</v>
      </c>
      <c r="I68" s="526">
        <f t="shared" si="12"/>
        <v>0</v>
      </c>
      <c r="J68" s="583" t="s">
        <v>7</v>
      </c>
    </row>
    <row r="69" spans="1:20" ht="27" x14ac:dyDescent="0.25">
      <c r="A69" s="639">
        <v>4</v>
      </c>
      <c r="B69" s="640" t="s">
        <v>209</v>
      </c>
      <c r="C69" s="529">
        <v>900</v>
      </c>
      <c r="D69" s="588" t="s">
        <v>1</v>
      </c>
      <c r="E69" s="641"/>
      <c r="F69" s="525"/>
      <c r="G69" s="526">
        <f t="shared" si="10"/>
        <v>0</v>
      </c>
      <c r="H69" s="526">
        <f t="shared" si="11"/>
        <v>0</v>
      </c>
      <c r="I69" s="526">
        <f t="shared" si="12"/>
        <v>0</v>
      </c>
      <c r="J69" s="583" t="s">
        <v>7</v>
      </c>
    </row>
    <row r="70" spans="1:20" ht="40.5" x14ac:dyDescent="0.25">
      <c r="A70" s="639">
        <v>5</v>
      </c>
      <c r="B70" s="640" t="s">
        <v>304</v>
      </c>
      <c r="C70" s="529">
        <v>1100</v>
      </c>
      <c r="D70" s="588" t="s">
        <v>1</v>
      </c>
      <c r="E70" s="641"/>
      <c r="F70" s="525"/>
      <c r="G70" s="526">
        <f t="shared" si="10"/>
        <v>0</v>
      </c>
      <c r="H70" s="526">
        <f t="shared" si="11"/>
        <v>0</v>
      </c>
      <c r="I70" s="526">
        <f t="shared" si="12"/>
        <v>0</v>
      </c>
      <c r="J70" s="583" t="s">
        <v>7</v>
      </c>
    </row>
    <row r="71" spans="1:20" ht="27" x14ac:dyDescent="0.25">
      <c r="A71" s="639">
        <v>6</v>
      </c>
      <c r="B71" s="640" t="s">
        <v>193</v>
      </c>
      <c r="C71" s="529">
        <v>700</v>
      </c>
      <c r="D71" s="588" t="s">
        <v>1</v>
      </c>
      <c r="E71" s="641"/>
      <c r="F71" s="525"/>
      <c r="G71" s="526">
        <f t="shared" si="10"/>
        <v>0</v>
      </c>
      <c r="H71" s="526">
        <f t="shared" si="11"/>
        <v>0</v>
      </c>
      <c r="I71" s="526">
        <f t="shared" si="12"/>
        <v>0</v>
      </c>
      <c r="J71" s="583" t="s">
        <v>7</v>
      </c>
    </row>
    <row r="72" spans="1:20" ht="27" x14ac:dyDescent="0.25">
      <c r="A72" s="639">
        <v>7</v>
      </c>
      <c r="B72" s="640" t="s">
        <v>194</v>
      </c>
      <c r="C72" s="529">
        <v>700</v>
      </c>
      <c r="D72" s="588" t="s">
        <v>1</v>
      </c>
      <c r="E72" s="641"/>
      <c r="F72" s="525"/>
      <c r="G72" s="526">
        <f t="shared" si="10"/>
        <v>0</v>
      </c>
      <c r="H72" s="526">
        <f t="shared" si="11"/>
        <v>0</v>
      </c>
      <c r="I72" s="526">
        <f t="shared" si="12"/>
        <v>0</v>
      </c>
      <c r="J72" s="583" t="s">
        <v>7</v>
      </c>
    </row>
    <row r="73" spans="1:20" x14ac:dyDescent="0.25">
      <c r="A73" s="639">
        <v>8</v>
      </c>
      <c r="B73" s="640" t="s">
        <v>174</v>
      </c>
      <c r="C73" s="529">
        <v>600</v>
      </c>
      <c r="D73" s="588" t="s">
        <v>1</v>
      </c>
      <c r="E73" s="641"/>
      <c r="F73" s="525"/>
      <c r="G73" s="526">
        <f t="shared" si="10"/>
        <v>0</v>
      </c>
      <c r="H73" s="526">
        <f t="shared" si="11"/>
        <v>0</v>
      </c>
      <c r="I73" s="526">
        <f t="shared" si="12"/>
        <v>0</v>
      </c>
      <c r="J73" s="583" t="s">
        <v>7</v>
      </c>
    </row>
    <row r="74" spans="1:20" ht="27" x14ac:dyDescent="0.25">
      <c r="A74" s="639">
        <v>9</v>
      </c>
      <c r="B74" s="640" t="s">
        <v>196</v>
      </c>
      <c r="C74" s="529">
        <v>400</v>
      </c>
      <c r="D74" s="588" t="s">
        <v>1</v>
      </c>
      <c r="E74" s="641"/>
      <c r="F74" s="525"/>
      <c r="G74" s="526">
        <f t="shared" si="10"/>
        <v>0</v>
      </c>
      <c r="H74" s="526">
        <f t="shared" si="11"/>
        <v>0</v>
      </c>
      <c r="I74" s="526">
        <f t="shared" si="12"/>
        <v>0</v>
      </c>
      <c r="J74" s="583" t="s">
        <v>7</v>
      </c>
    </row>
    <row r="75" spans="1:20" x14ac:dyDescent="0.25">
      <c r="A75" s="636"/>
      <c r="B75" s="573" t="s">
        <v>139</v>
      </c>
      <c r="C75" s="574" t="s">
        <v>7</v>
      </c>
      <c r="D75" s="574" t="s">
        <v>7</v>
      </c>
      <c r="E75" s="631" t="s">
        <v>7</v>
      </c>
      <c r="F75" s="574" t="s">
        <v>7</v>
      </c>
      <c r="G75" s="575">
        <f>SUM(G66:G74)</f>
        <v>0</v>
      </c>
      <c r="H75" s="575">
        <f>SUM(H66:H74)</f>
        <v>0</v>
      </c>
      <c r="I75" s="575">
        <f>SUM(I66:I74)</f>
        <v>0</v>
      </c>
      <c r="J75" s="632" t="s">
        <v>7</v>
      </c>
    </row>
    <row r="76" spans="1:20" s="17" customFormat="1" ht="14.1" customHeight="1" x14ac:dyDescent="0.25">
      <c r="A76" s="613" t="s">
        <v>1081</v>
      </c>
      <c r="B76" s="613"/>
      <c r="C76" s="613"/>
      <c r="D76" s="613"/>
      <c r="E76" s="613"/>
      <c r="F76" s="613"/>
      <c r="G76" s="642"/>
      <c r="H76" s="613"/>
      <c r="I76" s="613"/>
      <c r="J76" s="613"/>
      <c r="K76" s="416"/>
      <c r="L76" s="416"/>
      <c r="M76" s="416"/>
      <c r="N76" s="416"/>
      <c r="O76" s="416"/>
      <c r="P76" s="416"/>
      <c r="Q76" s="416"/>
      <c r="R76" s="416"/>
      <c r="S76" s="416"/>
      <c r="T76" s="416"/>
    </row>
    <row r="77" spans="1:20" x14ac:dyDescent="0.25">
      <c r="A77" s="639">
        <v>1</v>
      </c>
      <c r="B77" s="640" t="s">
        <v>436</v>
      </c>
      <c r="C77" s="529">
        <v>80</v>
      </c>
      <c r="D77" s="588" t="s">
        <v>1</v>
      </c>
      <c r="E77" s="643"/>
      <c r="F77" s="525"/>
      <c r="G77" s="526">
        <f>C77*ROUND(F77, 4)</f>
        <v>0</v>
      </c>
      <c r="H77" s="526">
        <f>G77*0.095</f>
        <v>0</v>
      </c>
      <c r="I77" s="526">
        <f>G77+H77</f>
        <v>0</v>
      </c>
      <c r="J77" s="583" t="s">
        <v>7</v>
      </c>
    </row>
    <row r="78" spans="1:20" x14ac:dyDescent="0.25">
      <c r="A78" s="639">
        <v>2</v>
      </c>
      <c r="B78" s="640" t="s">
        <v>437</v>
      </c>
      <c r="C78" s="529">
        <v>80</v>
      </c>
      <c r="D78" s="588" t="s">
        <v>1</v>
      </c>
      <c r="E78" s="643"/>
      <c r="F78" s="525"/>
      <c r="G78" s="526">
        <f t="shared" ref="G78:G91" si="13">C78*ROUND(F78, 4)</f>
        <v>0</v>
      </c>
      <c r="H78" s="526">
        <f t="shared" ref="H78:H91" si="14">G78*0.095</f>
        <v>0</v>
      </c>
      <c r="I78" s="526">
        <f t="shared" ref="I78:I91" si="15">G78+H78</f>
        <v>0</v>
      </c>
      <c r="J78" s="583" t="s">
        <v>7</v>
      </c>
    </row>
    <row r="79" spans="1:20" x14ac:dyDescent="0.25">
      <c r="A79" s="639">
        <v>3</v>
      </c>
      <c r="B79" s="640" t="s">
        <v>438</v>
      </c>
      <c r="C79" s="529">
        <v>80</v>
      </c>
      <c r="D79" s="588" t="s">
        <v>1</v>
      </c>
      <c r="E79" s="643"/>
      <c r="F79" s="525"/>
      <c r="G79" s="526">
        <f t="shared" si="13"/>
        <v>0</v>
      </c>
      <c r="H79" s="526">
        <f t="shared" si="14"/>
        <v>0</v>
      </c>
      <c r="I79" s="526">
        <f t="shared" si="15"/>
        <v>0</v>
      </c>
      <c r="J79" s="583" t="s">
        <v>7</v>
      </c>
    </row>
    <row r="80" spans="1:20" x14ac:dyDescent="0.25">
      <c r="A80" s="639">
        <v>4</v>
      </c>
      <c r="B80" s="640" t="s">
        <v>439</v>
      </c>
      <c r="C80" s="529">
        <v>80</v>
      </c>
      <c r="D80" s="588" t="s">
        <v>1</v>
      </c>
      <c r="E80" s="643"/>
      <c r="F80" s="525"/>
      <c r="G80" s="526">
        <f t="shared" si="13"/>
        <v>0</v>
      </c>
      <c r="H80" s="526">
        <f t="shared" si="14"/>
        <v>0</v>
      </c>
      <c r="I80" s="526">
        <f t="shared" si="15"/>
        <v>0</v>
      </c>
      <c r="J80" s="583" t="s">
        <v>7</v>
      </c>
    </row>
    <row r="81" spans="1:20" ht="27" x14ac:dyDescent="0.25">
      <c r="A81" s="639">
        <v>5</v>
      </c>
      <c r="B81" s="640" t="s">
        <v>444</v>
      </c>
      <c r="C81" s="529">
        <v>80</v>
      </c>
      <c r="D81" s="588" t="s">
        <v>1</v>
      </c>
      <c r="E81" s="643"/>
      <c r="F81" s="525"/>
      <c r="G81" s="526">
        <f t="shared" si="13"/>
        <v>0</v>
      </c>
      <c r="H81" s="526">
        <f t="shared" si="14"/>
        <v>0</v>
      </c>
      <c r="I81" s="526">
        <f t="shared" si="15"/>
        <v>0</v>
      </c>
      <c r="J81" s="583" t="s">
        <v>7</v>
      </c>
    </row>
    <row r="82" spans="1:20" x14ac:dyDescent="0.25">
      <c r="A82" s="639">
        <v>6</v>
      </c>
      <c r="B82" s="640" t="s">
        <v>440</v>
      </c>
      <c r="C82" s="529">
        <v>80</v>
      </c>
      <c r="D82" s="588" t="s">
        <v>1</v>
      </c>
      <c r="E82" s="643"/>
      <c r="F82" s="525"/>
      <c r="G82" s="526">
        <f t="shared" si="13"/>
        <v>0</v>
      </c>
      <c r="H82" s="526">
        <f t="shared" si="14"/>
        <v>0</v>
      </c>
      <c r="I82" s="526">
        <f t="shared" si="15"/>
        <v>0</v>
      </c>
      <c r="J82" s="583" t="s">
        <v>7</v>
      </c>
    </row>
    <row r="83" spans="1:20" x14ac:dyDescent="0.25">
      <c r="A83" s="639">
        <v>7</v>
      </c>
      <c r="B83" s="640" t="s">
        <v>441</v>
      </c>
      <c r="C83" s="529">
        <v>80</v>
      </c>
      <c r="D83" s="588" t="s">
        <v>1</v>
      </c>
      <c r="E83" s="643"/>
      <c r="F83" s="525"/>
      <c r="G83" s="526">
        <f t="shared" si="13"/>
        <v>0</v>
      </c>
      <c r="H83" s="526">
        <f t="shared" si="14"/>
        <v>0</v>
      </c>
      <c r="I83" s="526">
        <f t="shared" si="15"/>
        <v>0</v>
      </c>
      <c r="J83" s="583" t="s">
        <v>7</v>
      </c>
    </row>
    <row r="84" spans="1:20" ht="27" x14ac:dyDescent="0.25">
      <c r="A84" s="639">
        <v>8</v>
      </c>
      <c r="B84" s="640" t="s">
        <v>1053</v>
      </c>
      <c r="C84" s="529">
        <v>200</v>
      </c>
      <c r="D84" s="588" t="s">
        <v>1</v>
      </c>
      <c r="E84" s="643"/>
      <c r="F84" s="525"/>
      <c r="G84" s="526">
        <f t="shared" si="13"/>
        <v>0</v>
      </c>
      <c r="H84" s="526">
        <f t="shared" si="14"/>
        <v>0</v>
      </c>
      <c r="I84" s="526">
        <f t="shared" si="15"/>
        <v>0</v>
      </c>
      <c r="J84" s="583" t="s">
        <v>7</v>
      </c>
    </row>
    <row r="85" spans="1:20" ht="27" x14ac:dyDescent="0.25">
      <c r="A85" s="639">
        <v>9</v>
      </c>
      <c r="B85" s="640" t="s">
        <v>442</v>
      </c>
      <c r="C85" s="529">
        <v>200</v>
      </c>
      <c r="D85" s="588" t="s">
        <v>1</v>
      </c>
      <c r="E85" s="643"/>
      <c r="F85" s="525"/>
      <c r="G85" s="526">
        <f t="shared" si="13"/>
        <v>0</v>
      </c>
      <c r="H85" s="526">
        <f t="shared" si="14"/>
        <v>0</v>
      </c>
      <c r="I85" s="526">
        <f t="shared" si="15"/>
        <v>0</v>
      </c>
      <c r="J85" s="583" t="s">
        <v>7</v>
      </c>
    </row>
    <row r="86" spans="1:20" ht="27" x14ac:dyDescent="0.25">
      <c r="A86" s="639">
        <v>10</v>
      </c>
      <c r="B86" s="640" t="s">
        <v>1122</v>
      </c>
      <c r="C86" s="529">
        <v>160</v>
      </c>
      <c r="D86" s="588" t="s">
        <v>1</v>
      </c>
      <c r="E86" s="643"/>
      <c r="F86" s="525"/>
      <c r="G86" s="526">
        <f t="shared" si="13"/>
        <v>0</v>
      </c>
      <c r="H86" s="526">
        <f t="shared" si="14"/>
        <v>0</v>
      </c>
      <c r="I86" s="526">
        <f t="shared" si="15"/>
        <v>0</v>
      </c>
      <c r="J86" s="583" t="s">
        <v>7</v>
      </c>
    </row>
    <row r="87" spans="1:20" ht="27" x14ac:dyDescent="0.25">
      <c r="A87" s="639">
        <v>11</v>
      </c>
      <c r="B87" s="640" t="s">
        <v>443</v>
      </c>
      <c r="C87" s="529">
        <v>140</v>
      </c>
      <c r="D87" s="588" t="s">
        <v>1</v>
      </c>
      <c r="E87" s="643"/>
      <c r="F87" s="525"/>
      <c r="G87" s="526">
        <f t="shared" si="13"/>
        <v>0</v>
      </c>
      <c r="H87" s="526">
        <f t="shared" si="14"/>
        <v>0</v>
      </c>
      <c r="I87" s="526">
        <f t="shared" si="15"/>
        <v>0</v>
      </c>
      <c r="J87" s="583" t="s">
        <v>7</v>
      </c>
    </row>
    <row r="88" spans="1:20" ht="40.5" x14ac:dyDescent="0.25">
      <c r="A88" s="639">
        <v>12</v>
      </c>
      <c r="B88" s="644" t="s">
        <v>619</v>
      </c>
      <c r="C88" s="529">
        <v>2000</v>
      </c>
      <c r="D88" s="588" t="s">
        <v>1</v>
      </c>
      <c r="E88" s="643"/>
      <c r="F88" s="525"/>
      <c r="G88" s="526">
        <f t="shared" si="13"/>
        <v>0</v>
      </c>
      <c r="H88" s="526">
        <f t="shared" si="14"/>
        <v>0</v>
      </c>
      <c r="I88" s="526">
        <f t="shared" si="15"/>
        <v>0</v>
      </c>
      <c r="J88" s="583" t="s">
        <v>7</v>
      </c>
    </row>
    <row r="89" spans="1:20" ht="27" x14ac:dyDescent="0.25">
      <c r="A89" s="639">
        <v>13</v>
      </c>
      <c r="B89" s="644" t="s">
        <v>620</v>
      </c>
      <c r="C89" s="529">
        <v>2000</v>
      </c>
      <c r="D89" s="588" t="s">
        <v>1</v>
      </c>
      <c r="E89" s="643"/>
      <c r="F89" s="525"/>
      <c r="G89" s="526">
        <f t="shared" si="13"/>
        <v>0</v>
      </c>
      <c r="H89" s="526">
        <f t="shared" si="14"/>
        <v>0</v>
      </c>
      <c r="I89" s="526">
        <f t="shared" si="15"/>
        <v>0</v>
      </c>
      <c r="J89" s="583" t="s">
        <v>7</v>
      </c>
    </row>
    <row r="90" spans="1:20" x14ac:dyDescent="0.25">
      <c r="A90" s="639">
        <v>14</v>
      </c>
      <c r="B90" s="645" t="s">
        <v>1093</v>
      </c>
      <c r="C90" s="529">
        <v>350</v>
      </c>
      <c r="D90" s="588" t="s">
        <v>1</v>
      </c>
      <c r="E90" s="643"/>
      <c r="F90" s="525"/>
      <c r="G90" s="526">
        <f t="shared" si="13"/>
        <v>0</v>
      </c>
      <c r="H90" s="526">
        <f t="shared" si="14"/>
        <v>0</v>
      </c>
      <c r="I90" s="526">
        <f t="shared" si="15"/>
        <v>0</v>
      </c>
      <c r="J90" s="583" t="s">
        <v>7</v>
      </c>
    </row>
    <row r="91" spans="1:20" x14ac:dyDescent="0.25">
      <c r="A91" s="639">
        <v>15</v>
      </c>
      <c r="B91" s="644" t="s">
        <v>1094</v>
      </c>
      <c r="C91" s="529">
        <v>50</v>
      </c>
      <c r="D91" s="588" t="s">
        <v>1</v>
      </c>
      <c r="E91" s="643"/>
      <c r="F91" s="525"/>
      <c r="G91" s="526">
        <f t="shared" si="13"/>
        <v>0</v>
      </c>
      <c r="H91" s="526">
        <f t="shared" si="14"/>
        <v>0</v>
      </c>
      <c r="I91" s="526">
        <f t="shared" si="15"/>
        <v>0</v>
      </c>
      <c r="J91" s="583" t="s">
        <v>7</v>
      </c>
    </row>
    <row r="92" spans="1:20" x14ac:dyDescent="0.25">
      <c r="A92" s="636"/>
      <c r="B92" s="573" t="s">
        <v>140</v>
      </c>
      <c r="C92" s="574" t="s">
        <v>7</v>
      </c>
      <c r="D92" s="574" t="s">
        <v>7</v>
      </c>
      <c r="E92" s="631" t="s">
        <v>7</v>
      </c>
      <c r="F92" s="574" t="s">
        <v>7</v>
      </c>
      <c r="G92" s="575">
        <f>SUM(G77:G91)</f>
        <v>0</v>
      </c>
      <c r="H92" s="575">
        <f>SUM(H77:H91)</f>
        <v>0</v>
      </c>
      <c r="I92" s="575">
        <f>SUM(I77:I91)</f>
        <v>0</v>
      </c>
      <c r="J92" s="646" t="s">
        <v>7</v>
      </c>
    </row>
    <row r="93" spans="1:20" s="17" customFormat="1" ht="17.45" customHeight="1" x14ac:dyDescent="0.25">
      <c r="A93" s="613" t="s">
        <v>1082</v>
      </c>
      <c r="B93" s="613"/>
      <c r="C93" s="613"/>
      <c r="D93" s="613"/>
      <c r="E93" s="613"/>
      <c r="F93" s="613"/>
      <c r="G93" s="613"/>
      <c r="H93" s="613"/>
      <c r="I93" s="613"/>
      <c r="J93" s="613"/>
      <c r="K93" s="416"/>
      <c r="L93" s="416"/>
      <c r="M93" s="416"/>
      <c r="N93" s="416"/>
      <c r="O93" s="416"/>
      <c r="P93" s="416"/>
      <c r="Q93" s="416"/>
      <c r="R93" s="416"/>
      <c r="S93" s="416"/>
      <c r="T93" s="416"/>
    </row>
    <row r="94" spans="1:20" ht="27" x14ac:dyDescent="0.25">
      <c r="A94" s="639">
        <v>1</v>
      </c>
      <c r="B94" s="606" t="s">
        <v>351</v>
      </c>
      <c r="C94" s="529">
        <v>105</v>
      </c>
      <c r="D94" s="588" t="s">
        <v>1</v>
      </c>
      <c r="E94" s="641"/>
      <c r="F94" s="647"/>
      <c r="G94" s="526">
        <f>C94*ROUND(F94, 4)</f>
        <v>0</v>
      </c>
      <c r="H94" s="526">
        <f>G94*0.095</f>
        <v>0</v>
      </c>
      <c r="I94" s="526">
        <f>G94+H94</f>
        <v>0</v>
      </c>
      <c r="J94" s="583" t="s">
        <v>7</v>
      </c>
    </row>
    <row r="95" spans="1:20" ht="27" x14ac:dyDescent="0.25">
      <c r="A95" s="639">
        <v>2</v>
      </c>
      <c r="B95" s="606" t="s">
        <v>148</v>
      </c>
      <c r="C95" s="529">
        <v>180</v>
      </c>
      <c r="D95" s="588" t="s">
        <v>1</v>
      </c>
      <c r="E95" s="641"/>
      <c r="F95" s="627"/>
      <c r="G95" s="526">
        <f t="shared" ref="G95:G101" si="16">C95*ROUND(F95, 4)</f>
        <v>0</v>
      </c>
      <c r="H95" s="526">
        <f t="shared" ref="H95:H101" si="17">G95*0.095</f>
        <v>0</v>
      </c>
      <c r="I95" s="526">
        <f t="shared" ref="I95:I101" si="18">G95+H95</f>
        <v>0</v>
      </c>
      <c r="J95" s="583" t="s">
        <v>7</v>
      </c>
    </row>
    <row r="96" spans="1:20" ht="14.1" customHeight="1" x14ac:dyDescent="0.25">
      <c r="A96" s="639">
        <v>3</v>
      </c>
      <c r="B96" s="606" t="s">
        <v>149</v>
      </c>
      <c r="C96" s="529">
        <v>80</v>
      </c>
      <c r="D96" s="588" t="s">
        <v>1</v>
      </c>
      <c r="E96" s="641"/>
      <c r="F96" s="647"/>
      <c r="G96" s="526">
        <f t="shared" si="16"/>
        <v>0</v>
      </c>
      <c r="H96" s="526">
        <f t="shared" si="17"/>
        <v>0</v>
      </c>
      <c r="I96" s="526">
        <f t="shared" si="18"/>
        <v>0</v>
      </c>
      <c r="J96" s="583" t="s">
        <v>7</v>
      </c>
    </row>
    <row r="97" spans="1:20" x14ac:dyDescent="0.25">
      <c r="A97" s="639">
        <v>4</v>
      </c>
      <c r="B97" s="648" t="s">
        <v>457</v>
      </c>
      <c r="C97" s="529">
        <v>280</v>
      </c>
      <c r="D97" s="588" t="s">
        <v>1</v>
      </c>
      <c r="E97" s="641"/>
      <c r="F97" s="627"/>
      <c r="G97" s="526">
        <f t="shared" si="16"/>
        <v>0</v>
      </c>
      <c r="H97" s="526">
        <f t="shared" si="17"/>
        <v>0</v>
      </c>
      <c r="I97" s="526">
        <f t="shared" si="18"/>
        <v>0</v>
      </c>
      <c r="J97" s="583" t="s">
        <v>7</v>
      </c>
    </row>
    <row r="98" spans="1:20" x14ac:dyDescent="0.25">
      <c r="A98" s="639">
        <v>5</v>
      </c>
      <c r="B98" s="606" t="s">
        <v>305</v>
      </c>
      <c r="C98" s="529">
        <v>180</v>
      </c>
      <c r="D98" s="588" t="s">
        <v>1</v>
      </c>
      <c r="E98" s="641"/>
      <c r="F98" s="627"/>
      <c r="G98" s="526">
        <f t="shared" si="16"/>
        <v>0</v>
      </c>
      <c r="H98" s="526">
        <f t="shared" si="17"/>
        <v>0</v>
      </c>
      <c r="I98" s="526">
        <f t="shared" si="18"/>
        <v>0</v>
      </c>
      <c r="J98" s="583" t="s">
        <v>7</v>
      </c>
    </row>
    <row r="99" spans="1:20" x14ac:dyDescent="0.25">
      <c r="A99" s="639">
        <v>6</v>
      </c>
      <c r="B99" s="606" t="s">
        <v>198</v>
      </c>
      <c r="C99" s="529">
        <v>100</v>
      </c>
      <c r="D99" s="588" t="s">
        <v>1</v>
      </c>
      <c r="E99" s="641"/>
      <c r="F99" s="647"/>
      <c r="G99" s="526">
        <f t="shared" si="16"/>
        <v>0</v>
      </c>
      <c r="H99" s="526">
        <f t="shared" si="17"/>
        <v>0</v>
      </c>
      <c r="I99" s="526">
        <f t="shared" si="18"/>
        <v>0</v>
      </c>
      <c r="J99" s="583" t="s">
        <v>7</v>
      </c>
    </row>
    <row r="100" spans="1:20" ht="27" x14ac:dyDescent="0.25">
      <c r="A100" s="639">
        <v>7</v>
      </c>
      <c r="B100" s="649" t="s">
        <v>844</v>
      </c>
      <c r="C100" s="650">
        <v>160</v>
      </c>
      <c r="D100" s="588" t="s">
        <v>1</v>
      </c>
      <c r="E100" s="641"/>
      <c r="F100" s="647"/>
      <c r="G100" s="526">
        <f t="shared" si="16"/>
        <v>0</v>
      </c>
      <c r="H100" s="526">
        <f t="shared" si="17"/>
        <v>0</v>
      </c>
      <c r="I100" s="526">
        <f t="shared" si="18"/>
        <v>0</v>
      </c>
      <c r="J100" s="583" t="s">
        <v>7</v>
      </c>
      <c r="K100" s="162"/>
      <c r="L100" s="163"/>
      <c r="M100" s="163"/>
      <c r="N100" s="163"/>
      <c r="O100" s="165"/>
    </row>
    <row r="101" spans="1:20" x14ac:dyDescent="0.25">
      <c r="A101" s="639">
        <v>8</v>
      </c>
      <c r="B101" s="649" t="s">
        <v>1092</v>
      </c>
      <c r="C101" s="650">
        <v>100</v>
      </c>
      <c r="D101" s="588" t="s">
        <v>1</v>
      </c>
      <c r="E101" s="641"/>
      <c r="F101" s="647"/>
      <c r="G101" s="526">
        <f t="shared" si="16"/>
        <v>0</v>
      </c>
      <c r="H101" s="526">
        <f t="shared" si="17"/>
        <v>0</v>
      </c>
      <c r="I101" s="526">
        <f t="shared" si="18"/>
        <v>0</v>
      </c>
      <c r="J101" s="583" t="s">
        <v>7</v>
      </c>
      <c r="K101" s="162"/>
      <c r="L101" s="163"/>
      <c r="M101" s="163"/>
      <c r="N101" s="163"/>
      <c r="O101" s="165"/>
    </row>
    <row r="102" spans="1:20" x14ac:dyDescent="0.25">
      <c r="A102" s="636"/>
      <c r="B102" s="573" t="s">
        <v>1083</v>
      </c>
      <c r="C102" s="574" t="s">
        <v>7</v>
      </c>
      <c r="D102" s="574" t="s">
        <v>7</v>
      </c>
      <c r="E102" s="631" t="s">
        <v>7</v>
      </c>
      <c r="F102" s="574" t="s">
        <v>7</v>
      </c>
      <c r="G102" s="575">
        <f>SUM(G94:G101)</f>
        <v>0</v>
      </c>
      <c r="H102" s="575">
        <f>SUM(H94:H101)</f>
        <v>0</v>
      </c>
      <c r="I102" s="575">
        <f>SUM(I94:I101)</f>
        <v>0</v>
      </c>
      <c r="J102" s="646" t="s">
        <v>7</v>
      </c>
      <c r="K102" s="162"/>
      <c r="L102" s="163"/>
      <c r="M102" s="163"/>
      <c r="N102" s="163"/>
      <c r="O102" s="165"/>
    </row>
    <row r="103" spans="1:20" s="17" customFormat="1" ht="14.1" customHeight="1" x14ac:dyDescent="0.25">
      <c r="A103" s="564" t="s">
        <v>1084</v>
      </c>
      <c r="B103" s="564"/>
      <c r="C103" s="564"/>
      <c r="D103" s="564"/>
      <c r="E103" s="564"/>
      <c r="F103" s="564"/>
      <c r="G103" s="564"/>
      <c r="H103" s="564"/>
      <c r="I103" s="564"/>
      <c r="J103" s="564"/>
      <c r="K103" s="419"/>
      <c r="L103" s="420"/>
      <c r="M103" s="420"/>
      <c r="N103" s="420"/>
      <c r="O103" s="421"/>
      <c r="P103" s="416"/>
      <c r="Q103" s="422"/>
      <c r="R103" s="416"/>
      <c r="S103" s="416"/>
      <c r="T103" s="416"/>
    </row>
    <row r="104" spans="1:20" ht="27" x14ac:dyDescent="0.25">
      <c r="A104" s="588">
        <v>1</v>
      </c>
      <c r="B104" s="621" t="s">
        <v>897</v>
      </c>
      <c r="C104" s="529">
        <v>1000</v>
      </c>
      <c r="D104" s="588" t="s">
        <v>1</v>
      </c>
      <c r="E104" s="651"/>
      <c r="F104" s="738"/>
      <c r="G104" s="526">
        <f>C104*ROUND(F104, 4)</f>
        <v>0</v>
      </c>
      <c r="H104" s="526">
        <f>G104*0.095</f>
        <v>0</v>
      </c>
      <c r="I104" s="526">
        <f>G104+H104</f>
        <v>0</v>
      </c>
      <c r="J104" s="527"/>
      <c r="K104" s="256"/>
      <c r="L104" s="257"/>
      <c r="M104" s="257"/>
      <c r="N104" s="257"/>
      <c r="O104" s="154"/>
      <c r="P104" s="216"/>
      <c r="Q104" s="216"/>
    </row>
    <row r="105" spans="1:20" ht="27" x14ac:dyDescent="0.25">
      <c r="A105" s="588">
        <v>2</v>
      </c>
      <c r="B105" s="618" t="s">
        <v>350</v>
      </c>
      <c r="C105" s="529">
        <v>60</v>
      </c>
      <c r="D105" s="588" t="s">
        <v>1</v>
      </c>
      <c r="E105" s="651"/>
      <c r="F105" s="738"/>
      <c r="G105" s="526">
        <f t="shared" ref="G105:G115" si="19">C105*ROUND(F105, 4)</f>
        <v>0</v>
      </c>
      <c r="H105" s="526">
        <f t="shared" ref="H105:H115" si="20">G105*0.095</f>
        <v>0</v>
      </c>
      <c r="I105" s="526">
        <f t="shared" ref="I105:I115" si="21">G105+H105</f>
        <v>0</v>
      </c>
      <c r="J105" s="527"/>
      <c r="K105" s="256"/>
      <c r="L105" s="257"/>
      <c r="M105" s="257"/>
      <c r="N105" s="257"/>
      <c r="O105" s="154"/>
      <c r="P105" s="216"/>
      <c r="Q105" s="216"/>
    </row>
    <row r="106" spans="1:20" ht="27" x14ac:dyDescent="0.25">
      <c r="A106" s="588">
        <v>3</v>
      </c>
      <c r="B106" s="618" t="s">
        <v>434</v>
      </c>
      <c r="C106" s="529">
        <v>120</v>
      </c>
      <c r="D106" s="588" t="s">
        <v>1</v>
      </c>
      <c r="E106" s="651"/>
      <c r="F106" s="738"/>
      <c r="G106" s="526">
        <f t="shared" si="19"/>
        <v>0</v>
      </c>
      <c r="H106" s="526">
        <f t="shared" si="20"/>
        <v>0</v>
      </c>
      <c r="I106" s="526">
        <f t="shared" si="21"/>
        <v>0</v>
      </c>
      <c r="J106" s="527"/>
      <c r="K106" s="256"/>
      <c r="L106" s="257"/>
      <c r="M106" s="257"/>
      <c r="N106" s="257"/>
      <c r="O106" s="154"/>
      <c r="P106" s="216"/>
      <c r="Q106" s="216"/>
    </row>
    <row r="107" spans="1:20" ht="27" x14ac:dyDescent="0.25">
      <c r="A107" s="588">
        <v>4</v>
      </c>
      <c r="B107" s="621" t="s">
        <v>435</v>
      </c>
      <c r="C107" s="529">
        <v>130</v>
      </c>
      <c r="D107" s="588" t="s">
        <v>1</v>
      </c>
      <c r="E107" s="651"/>
      <c r="F107" s="738"/>
      <c r="G107" s="526">
        <f t="shared" si="19"/>
        <v>0</v>
      </c>
      <c r="H107" s="526">
        <f t="shared" si="20"/>
        <v>0</v>
      </c>
      <c r="I107" s="526">
        <f t="shared" si="21"/>
        <v>0</v>
      </c>
      <c r="J107" s="527"/>
      <c r="K107" s="256"/>
      <c r="L107" s="257"/>
      <c r="M107" s="257"/>
      <c r="N107" s="257"/>
      <c r="O107" s="154"/>
      <c r="P107" s="216"/>
      <c r="Q107" s="216"/>
    </row>
    <row r="108" spans="1:20" ht="27" x14ac:dyDescent="0.25">
      <c r="A108" s="588">
        <v>5</v>
      </c>
      <c r="B108" s="621" t="s">
        <v>609</v>
      </c>
      <c r="C108" s="529">
        <v>118</v>
      </c>
      <c r="D108" s="588" t="s">
        <v>1</v>
      </c>
      <c r="E108" s="651"/>
      <c r="F108" s="738"/>
      <c r="G108" s="526">
        <f t="shared" si="19"/>
        <v>0</v>
      </c>
      <c r="H108" s="526">
        <f t="shared" si="20"/>
        <v>0</v>
      </c>
      <c r="I108" s="526">
        <f t="shared" si="21"/>
        <v>0</v>
      </c>
      <c r="J108" s="527"/>
      <c r="K108" s="256"/>
      <c r="L108" s="257"/>
      <c r="M108" s="257"/>
      <c r="N108" s="257"/>
      <c r="O108" s="154"/>
      <c r="P108" s="216"/>
      <c r="Q108" s="216"/>
    </row>
    <row r="109" spans="1:20" x14ac:dyDescent="0.25">
      <c r="A109" s="588">
        <v>6</v>
      </c>
      <c r="B109" s="618" t="s">
        <v>197</v>
      </c>
      <c r="C109" s="529">
        <v>100</v>
      </c>
      <c r="D109" s="588" t="s">
        <v>1</v>
      </c>
      <c r="E109" s="651"/>
      <c r="F109" s="738"/>
      <c r="G109" s="526">
        <f t="shared" si="19"/>
        <v>0</v>
      </c>
      <c r="H109" s="526">
        <f t="shared" si="20"/>
        <v>0</v>
      </c>
      <c r="I109" s="526">
        <f t="shared" si="21"/>
        <v>0</v>
      </c>
      <c r="J109" s="527"/>
      <c r="K109" s="256"/>
      <c r="L109" s="257"/>
      <c r="M109" s="257"/>
      <c r="N109" s="257"/>
      <c r="O109" s="154"/>
      <c r="P109" s="216"/>
      <c r="Q109" s="216"/>
    </row>
    <row r="110" spans="1:20" x14ac:dyDescent="0.25">
      <c r="A110" s="588">
        <v>7</v>
      </c>
      <c r="B110" s="618" t="s">
        <v>70</v>
      </c>
      <c r="C110" s="529">
        <v>80</v>
      </c>
      <c r="D110" s="588" t="s">
        <v>1</v>
      </c>
      <c r="E110" s="651"/>
      <c r="F110" s="738"/>
      <c r="G110" s="526">
        <f t="shared" si="19"/>
        <v>0</v>
      </c>
      <c r="H110" s="526">
        <f t="shared" si="20"/>
        <v>0</v>
      </c>
      <c r="I110" s="526">
        <f t="shared" si="21"/>
        <v>0</v>
      </c>
      <c r="J110" s="527"/>
      <c r="K110" s="256"/>
      <c r="L110" s="257"/>
      <c r="M110" s="257"/>
      <c r="N110" s="257"/>
      <c r="O110" s="154"/>
      <c r="P110" s="216"/>
      <c r="Q110" s="216"/>
    </row>
    <row r="111" spans="1:20" x14ac:dyDescent="0.25">
      <c r="A111" s="588">
        <v>8</v>
      </c>
      <c r="B111" s="618" t="s">
        <v>71</v>
      </c>
      <c r="C111" s="529">
        <v>80</v>
      </c>
      <c r="D111" s="588" t="s">
        <v>1</v>
      </c>
      <c r="E111" s="651"/>
      <c r="F111" s="738"/>
      <c r="G111" s="526">
        <f t="shared" si="19"/>
        <v>0</v>
      </c>
      <c r="H111" s="526">
        <f t="shared" si="20"/>
        <v>0</v>
      </c>
      <c r="I111" s="526">
        <f t="shared" si="21"/>
        <v>0</v>
      </c>
      <c r="J111" s="527"/>
      <c r="K111" s="256"/>
      <c r="L111" s="257"/>
      <c r="M111" s="257"/>
      <c r="N111" s="257"/>
      <c r="O111" s="154"/>
      <c r="P111" s="216"/>
      <c r="Q111" s="216"/>
    </row>
    <row r="112" spans="1:20" ht="40.5" x14ac:dyDescent="0.25">
      <c r="A112" s="588">
        <v>9</v>
      </c>
      <c r="B112" s="618" t="s">
        <v>1058</v>
      </c>
      <c r="C112" s="529">
        <v>100</v>
      </c>
      <c r="D112" s="588" t="s">
        <v>1</v>
      </c>
      <c r="E112" s="651"/>
      <c r="F112" s="738"/>
      <c r="G112" s="526">
        <f t="shared" si="19"/>
        <v>0</v>
      </c>
      <c r="H112" s="526">
        <f t="shared" si="20"/>
        <v>0</v>
      </c>
      <c r="I112" s="526">
        <f t="shared" si="21"/>
        <v>0</v>
      </c>
      <c r="J112" s="527"/>
      <c r="K112" s="256"/>
      <c r="L112" s="257"/>
      <c r="M112" s="257"/>
      <c r="N112" s="257"/>
      <c r="O112" s="154"/>
      <c r="P112" s="216"/>
      <c r="Q112" s="216"/>
    </row>
    <row r="113" spans="1:20" ht="27" x14ac:dyDescent="0.25">
      <c r="A113" s="588">
        <v>10</v>
      </c>
      <c r="B113" s="618" t="s">
        <v>898</v>
      </c>
      <c r="C113" s="529">
        <v>100</v>
      </c>
      <c r="D113" s="588" t="s">
        <v>1</v>
      </c>
      <c r="E113" s="651"/>
      <c r="F113" s="738"/>
      <c r="G113" s="526">
        <f t="shared" si="19"/>
        <v>0</v>
      </c>
      <c r="H113" s="526">
        <f t="shared" si="20"/>
        <v>0</v>
      </c>
      <c r="I113" s="526">
        <f t="shared" si="21"/>
        <v>0</v>
      </c>
      <c r="J113" s="527"/>
      <c r="K113" s="256"/>
      <c r="L113" s="257"/>
      <c r="M113" s="257"/>
      <c r="N113" s="257"/>
      <c r="O113" s="154"/>
      <c r="P113" s="216"/>
      <c r="Q113" s="216"/>
    </row>
    <row r="114" spans="1:20" ht="27" x14ac:dyDescent="0.25">
      <c r="A114" s="588">
        <v>11</v>
      </c>
      <c r="B114" s="653" t="s">
        <v>1054</v>
      </c>
      <c r="C114" s="529">
        <v>60</v>
      </c>
      <c r="D114" s="588" t="s">
        <v>1</v>
      </c>
      <c r="E114" s="651"/>
      <c r="F114" s="738"/>
      <c r="G114" s="526">
        <f t="shared" si="19"/>
        <v>0</v>
      </c>
      <c r="H114" s="526">
        <f t="shared" si="20"/>
        <v>0</v>
      </c>
      <c r="I114" s="526">
        <f t="shared" si="21"/>
        <v>0</v>
      </c>
      <c r="J114" s="527"/>
      <c r="K114" s="256"/>
      <c r="L114" s="257"/>
      <c r="M114" s="257"/>
      <c r="N114" s="257"/>
      <c r="O114" s="154"/>
      <c r="P114" s="216"/>
      <c r="Q114" s="216"/>
    </row>
    <row r="115" spans="1:20" x14ac:dyDescent="0.25">
      <c r="A115" s="588">
        <v>12</v>
      </c>
      <c r="B115" s="653" t="s">
        <v>1091</v>
      </c>
      <c r="C115" s="529">
        <v>80</v>
      </c>
      <c r="D115" s="588" t="s">
        <v>1</v>
      </c>
      <c r="E115" s="651"/>
      <c r="F115" s="739"/>
      <c r="G115" s="526">
        <f t="shared" si="19"/>
        <v>0</v>
      </c>
      <c r="H115" s="526">
        <f t="shared" si="20"/>
        <v>0</v>
      </c>
      <c r="I115" s="526">
        <f t="shared" si="21"/>
        <v>0</v>
      </c>
      <c r="J115" s="527"/>
      <c r="K115" s="256"/>
      <c r="L115" s="257"/>
      <c r="M115" s="257"/>
      <c r="N115" s="257"/>
      <c r="O115" s="154"/>
      <c r="P115" s="216"/>
      <c r="Q115" s="216"/>
    </row>
    <row r="116" spans="1:20" x14ac:dyDescent="0.25">
      <c r="A116" s="636"/>
      <c r="B116" s="573" t="s">
        <v>1085</v>
      </c>
      <c r="C116" s="574" t="s">
        <v>7</v>
      </c>
      <c r="D116" s="574" t="s">
        <v>7</v>
      </c>
      <c r="E116" s="631" t="s">
        <v>7</v>
      </c>
      <c r="F116" s="574" t="s">
        <v>7</v>
      </c>
      <c r="G116" s="575">
        <f>SUM(G104:G115)</f>
        <v>0</v>
      </c>
      <c r="H116" s="575">
        <f t="shared" ref="H116:I116" si="22">SUM(H104:H115)</f>
        <v>0</v>
      </c>
      <c r="I116" s="575">
        <f t="shared" si="22"/>
        <v>0</v>
      </c>
      <c r="J116" s="632">
        <f>SUM(J104:J115)</f>
        <v>0</v>
      </c>
      <c r="K116" s="154"/>
      <c r="L116" s="257"/>
      <c r="M116" s="257"/>
      <c r="N116" s="257"/>
      <c r="O116" s="154"/>
      <c r="P116" s="216"/>
    </row>
    <row r="117" spans="1:20" s="17" customFormat="1" ht="11.45" customHeight="1" x14ac:dyDescent="0.25">
      <c r="A117" s="617" t="s">
        <v>886</v>
      </c>
      <c r="B117" s="617"/>
      <c r="C117" s="617"/>
      <c r="D117" s="617"/>
      <c r="E117" s="617"/>
      <c r="F117" s="617"/>
      <c r="G117" s="654"/>
      <c r="H117" s="654"/>
      <c r="I117" s="654"/>
      <c r="J117" s="654"/>
      <c r="K117" s="416"/>
      <c r="L117" s="416"/>
      <c r="M117" s="416"/>
      <c r="N117" s="416"/>
      <c r="O117" s="416"/>
      <c r="P117" s="416"/>
      <c r="Q117" s="416"/>
      <c r="R117" s="416"/>
      <c r="S117" s="416"/>
      <c r="T117" s="416"/>
    </row>
    <row r="118" spans="1:20" ht="27" x14ac:dyDescent="0.25">
      <c r="A118" s="588">
        <v>1</v>
      </c>
      <c r="B118" s="618" t="s">
        <v>1086</v>
      </c>
      <c r="C118" s="529">
        <v>350</v>
      </c>
      <c r="D118" s="588" t="s">
        <v>1</v>
      </c>
      <c r="E118" s="610"/>
      <c r="F118" s="627"/>
      <c r="G118" s="526">
        <f>C118*ROUND(F118, 4)</f>
        <v>0</v>
      </c>
      <c r="H118" s="526">
        <f>G118*0.095</f>
        <v>0</v>
      </c>
      <c r="I118" s="526">
        <f>G118+H118</f>
        <v>0</v>
      </c>
      <c r="J118" s="527"/>
    </row>
    <row r="119" spans="1:20" x14ac:dyDescent="0.25">
      <c r="A119" s="588">
        <v>2</v>
      </c>
      <c r="B119" s="618" t="s">
        <v>763</v>
      </c>
      <c r="C119" s="529">
        <v>60</v>
      </c>
      <c r="D119" s="588" t="s">
        <v>1</v>
      </c>
      <c r="E119" s="610"/>
      <c r="F119" s="627"/>
      <c r="G119" s="526">
        <f t="shared" ref="G119:G139" si="23">C119*ROUND(F119, 4)</f>
        <v>0</v>
      </c>
      <c r="H119" s="526">
        <f t="shared" ref="H119:H139" si="24">G119*0.095</f>
        <v>0</v>
      </c>
      <c r="I119" s="526">
        <f t="shared" ref="I119:I139" si="25">G119+H119</f>
        <v>0</v>
      </c>
      <c r="J119" s="527"/>
    </row>
    <row r="120" spans="1:20" x14ac:dyDescent="0.25">
      <c r="A120" s="588">
        <v>3</v>
      </c>
      <c r="B120" s="618" t="s">
        <v>764</v>
      </c>
      <c r="C120" s="529">
        <v>60</v>
      </c>
      <c r="D120" s="588" t="s">
        <v>1</v>
      </c>
      <c r="E120" s="610"/>
      <c r="F120" s="627"/>
      <c r="G120" s="526">
        <f t="shared" si="23"/>
        <v>0</v>
      </c>
      <c r="H120" s="526">
        <f t="shared" si="24"/>
        <v>0</v>
      </c>
      <c r="I120" s="526">
        <f t="shared" si="25"/>
        <v>0</v>
      </c>
      <c r="J120" s="527"/>
    </row>
    <row r="121" spans="1:20" ht="40.5" x14ac:dyDescent="0.25">
      <c r="A121" s="588">
        <v>4</v>
      </c>
      <c r="B121" s="618" t="s">
        <v>1087</v>
      </c>
      <c r="C121" s="529">
        <v>60</v>
      </c>
      <c r="D121" s="588" t="s">
        <v>1</v>
      </c>
      <c r="E121" s="610"/>
      <c r="F121" s="627"/>
      <c r="G121" s="526">
        <f t="shared" si="23"/>
        <v>0</v>
      </c>
      <c r="H121" s="526">
        <f t="shared" si="24"/>
        <v>0</v>
      </c>
      <c r="I121" s="526">
        <f t="shared" si="25"/>
        <v>0</v>
      </c>
      <c r="J121" s="527"/>
    </row>
    <row r="122" spans="1:20" x14ac:dyDescent="0.25">
      <c r="A122" s="588">
        <v>5</v>
      </c>
      <c r="B122" s="618" t="s">
        <v>72</v>
      </c>
      <c r="C122" s="529">
        <v>60</v>
      </c>
      <c r="D122" s="588" t="s">
        <v>1</v>
      </c>
      <c r="E122" s="610"/>
      <c r="F122" s="627"/>
      <c r="G122" s="526">
        <f t="shared" si="23"/>
        <v>0</v>
      </c>
      <c r="H122" s="526">
        <f t="shared" si="24"/>
        <v>0</v>
      </c>
      <c r="I122" s="526">
        <f t="shared" si="25"/>
        <v>0</v>
      </c>
      <c r="J122" s="527"/>
    </row>
    <row r="123" spans="1:20" x14ac:dyDescent="0.25">
      <c r="A123" s="588">
        <v>6</v>
      </c>
      <c r="B123" s="655" t="s">
        <v>449</v>
      </c>
      <c r="C123" s="529">
        <v>60</v>
      </c>
      <c r="D123" s="588" t="s">
        <v>1</v>
      </c>
      <c r="E123" s="610"/>
      <c r="F123" s="627"/>
      <c r="G123" s="526">
        <f t="shared" si="23"/>
        <v>0</v>
      </c>
      <c r="H123" s="526">
        <f t="shared" si="24"/>
        <v>0</v>
      </c>
      <c r="I123" s="526">
        <f t="shared" si="25"/>
        <v>0</v>
      </c>
      <c r="J123" s="527"/>
    </row>
    <row r="124" spans="1:20" ht="27" x14ac:dyDescent="0.25">
      <c r="A124" s="588">
        <v>7</v>
      </c>
      <c r="B124" s="655" t="s">
        <v>447</v>
      </c>
      <c r="C124" s="529">
        <v>200</v>
      </c>
      <c r="D124" s="588" t="s">
        <v>1</v>
      </c>
      <c r="E124" s="610"/>
      <c r="F124" s="627"/>
      <c r="G124" s="526">
        <f t="shared" si="23"/>
        <v>0</v>
      </c>
      <c r="H124" s="526">
        <f t="shared" si="24"/>
        <v>0</v>
      </c>
      <c r="I124" s="526">
        <f t="shared" si="25"/>
        <v>0</v>
      </c>
      <c r="J124" s="527"/>
    </row>
    <row r="125" spans="1:20" ht="27" x14ac:dyDescent="0.25">
      <c r="A125" s="588">
        <v>8</v>
      </c>
      <c r="B125" s="655" t="s">
        <v>446</v>
      </c>
      <c r="C125" s="529">
        <v>250</v>
      </c>
      <c r="D125" s="588" t="s">
        <v>1</v>
      </c>
      <c r="E125" s="610"/>
      <c r="F125" s="627"/>
      <c r="G125" s="526">
        <f t="shared" si="23"/>
        <v>0</v>
      </c>
      <c r="H125" s="526">
        <f t="shared" si="24"/>
        <v>0</v>
      </c>
      <c r="I125" s="526">
        <f t="shared" si="25"/>
        <v>0</v>
      </c>
      <c r="J125" s="527"/>
    </row>
    <row r="126" spans="1:20" x14ac:dyDescent="0.25">
      <c r="A126" s="588">
        <v>9</v>
      </c>
      <c r="B126" s="655" t="s">
        <v>448</v>
      </c>
      <c r="C126" s="529">
        <v>80</v>
      </c>
      <c r="D126" s="588" t="s">
        <v>1</v>
      </c>
      <c r="E126" s="610"/>
      <c r="F126" s="627"/>
      <c r="G126" s="526">
        <f t="shared" si="23"/>
        <v>0</v>
      </c>
      <c r="H126" s="526">
        <f t="shared" si="24"/>
        <v>0</v>
      </c>
      <c r="I126" s="526">
        <f t="shared" si="25"/>
        <v>0</v>
      </c>
      <c r="J126" s="527"/>
    </row>
    <row r="127" spans="1:20" x14ac:dyDescent="0.25">
      <c r="A127" s="588">
        <v>10</v>
      </c>
      <c r="B127" s="618" t="s">
        <v>451</v>
      </c>
      <c r="C127" s="529">
        <v>280</v>
      </c>
      <c r="D127" s="588" t="s">
        <v>1</v>
      </c>
      <c r="E127" s="610"/>
      <c r="F127" s="627"/>
      <c r="G127" s="526">
        <f t="shared" si="23"/>
        <v>0</v>
      </c>
      <c r="H127" s="526">
        <f t="shared" si="24"/>
        <v>0</v>
      </c>
      <c r="I127" s="526">
        <f t="shared" si="25"/>
        <v>0</v>
      </c>
      <c r="J127" s="527"/>
    </row>
    <row r="128" spans="1:20" x14ac:dyDescent="0.25">
      <c r="A128" s="588">
        <v>11</v>
      </c>
      <c r="B128" s="618" t="s">
        <v>450</v>
      </c>
      <c r="C128" s="529">
        <v>260</v>
      </c>
      <c r="D128" s="588" t="s">
        <v>1</v>
      </c>
      <c r="E128" s="610"/>
      <c r="F128" s="627"/>
      <c r="G128" s="526">
        <f t="shared" si="23"/>
        <v>0</v>
      </c>
      <c r="H128" s="526">
        <f t="shared" si="24"/>
        <v>0</v>
      </c>
      <c r="I128" s="526">
        <f t="shared" si="25"/>
        <v>0</v>
      </c>
      <c r="J128" s="527"/>
    </row>
    <row r="129" spans="1:10" ht="33.950000000000003" customHeight="1" x14ac:dyDescent="0.25">
      <c r="A129" s="588">
        <v>12</v>
      </c>
      <c r="B129" s="655" t="s">
        <v>1089</v>
      </c>
      <c r="C129" s="529">
        <v>450</v>
      </c>
      <c r="D129" s="588" t="s">
        <v>1</v>
      </c>
      <c r="E129" s="656"/>
      <c r="F129" s="634"/>
      <c r="G129" s="526">
        <f t="shared" si="23"/>
        <v>0</v>
      </c>
      <c r="H129" s="526">
        <f t="shared" si="24"/>
        <v>0</v>
      </c>
      <c r="I129" s="526">
        <f t="shared" si="25"/>
        <v>0</v>
      </c>
      <c r="J129" s="527"/>
    </row>
    <row r="130" spans="1:10" ht="40.5" x14ac:dyDescent="0.25">
      <c r="A130" s="588">
        <v>13</v>
      </c>
      <c r="B130" s="655" t="s">
        <v>1090</v>
      </c>
      <c r="C130" s="529">
        <v>400</v>
      </c>
      <c r="D130" s="588" t="s">
        <v>1</v>
      </c>
      <c r="E130" s="656"/>
      <c r="F130" s="634"/>
      <c r="G130" s="526">
        <f t="shared" si="23"/>
        <v>0</v>
      </c>
      <c r="H130" s="526">
        <f t="shared" si="24"/>
        <v>0</v>
      </c>
      <c r="I130" s="526">
        <f t="shared" si="25"/>
        <v>0</v>
      </c>
      <c r="J130" s="527"/>
    </row>
    <row r="131" spans="1:10" ht="27" x14ac:dyDescent="0.25">
      <c r="A131" s="588">
        <v>14</v>
      </c>
      <c r="B131" s="618" t="s">
        <v>73</v>
      </c>
      <c r="C131" s="529">
        <v>10</v>
      </c>
      <c r="D131" s="588" t="s">
        <v>1</v>
      </c>
      <c r="E131" s="610"/>
      <c r="F131" s="627"/>
      <c r="G131" s="526">
        <f t="shared" si="23"/>
        <v>0</v>
      </c>
      <c r="H131" s="526">
        <f t="shared" si="24"/>
        <v>0</v>
      </c>
      <c r="I131" s="526">
        <f t="shared" si="25"/>
        <v>0</v>
      </c>
      <c r="J131" s="527"/>
    </row>
    <row r="132" spans="1:10" ht="27" x14ac:dyDescent="0.25">
      <c r="A132" s="588">
        <v>15</v>
      </c>
      <c r="B132" s="618" t="s">
        <v>199</v>
      </c>
      <c r="C132" s="529">
        <v>10</v>
      </c>
      <c r="D132" s="588" t="s">
        <v>1</v>
      </c>
      <c r="E132" s="610"/>
      <c r="F132" s="627"/>
      <c r="G132" s="526">
        <f t="shared" si="23"/>
        <v>0</v>
      </c>
      <c r="H132" s="526">
        <f t="shared" si="24"/>
        <v>0</v>
      </c>
      <c r="I132" s="526">
        <f t="shared" si="25"/>
        <v>0</v>
      </c>
      <c r="J132" s="527"/>
    </row>
    <row r="133" spans="1:10" ht="27" x14ac:dyDescent="0.25">
      <c r="A133" s="588">
        <v>16</v>
      </c>
      <c r="B133" s="657" t="s">
        <v>454</v>
      </c>
      <c r="C133" s="529">
        <v>220</v>
      </c>
      <c r="D133" s="588" t="s">
        <v>1</v>
      </c>
      <c r="E133" s="610"/>
      <c r="F133" s="627"/>
      <c r="G133" s="526">
        <f t="shared" si="23"/>
        <v>0</v>
      </c>
      <c r="H133" s="526">
        <f t="shared" si="24"/>
        <v>0</v>
      </c>
      <c r="I133" s="526">
        <f t="shared" si="25"/>
        <v>0</v>
      </c>
      <c r="J133" s="527"/>
    </row>
    <row r="134" spans="1:10" x14ac:dyDescent="0.25">
      <c r="A134" s="588">
        <v>17</v>
      </c>
      <c r="B134" s="618" t="s">
        <v>455</v>
      </c>
      <c r="C134" s="529">
        <v>200</v>
      </c>
      <c r="D134" s="588" t="s">
        <v>1</v>
      </c>
      <c r="E134" s="610"/>
      <c r="F134" s="627"/>
      <c r="G134" s="526">
        <f t="shared" si="23"/>
        <v>0</v>
      </c>
      <c r="H134" s="526">
        <f t="shared" si="24"/>
        <v>0</v>
      </c>
      <c r="I134" s="526">
        <f t="shared" si="25"/>
        <v>0</v>
      </c>
      <c r="J134" s="527"/>
    </row>
    <row r="135" spans="1:10" x14ac:dyDescent="0.25">
      <c r="A135" s="588">
        <v>18</v>
      </c>
      <c r="B135" s="655" t="s">
        <v>723</v>
      </c>
      <c r="C135" s="529">
        <v>195</v>
      </c>
      <c r="D135" s="588" t="s">
        <v>1</v>
      </c>
      <c r="E135" s="610"/>
      <c r="F135" s="627"/>
      <c r="G135" s="526">
        <f t="shared" si="23"/>
        <v>0</v>
      </c>
      <c r="H135" s="526">
        <f t="shared" si="24"/>
        <v>0</v>
      </c>
      <c r="I135" s="526">
        <f t="shared" si="25"/>
        <v>0</v>
      </c>
      <c r="J135" s="527"/>
    </row>
    <row r="136" spans="1:10" x14ac:dyDescent="0.25">
      <c r="A136" s="588">
        <v>19</v>
      </c>
      <c r="B136" s="618" t="s">
        <v>453</v>
      </c>
      <c r="C136" s="529">
        <v>220</v>
      </c>
      <c r="D136" s="588" t="s">
        <v>1</v>
      </c>
      <c r="E136" s="610"/>
      <c r="F136" s="627"/>
      <c r="G136" s="526">
        <f t="shared" si="23"/>
        <v>0</v>
      </c>
      <c r="H136" s="526">
        <f t="shared" si="24"/>
        <v>0</v>
      </c>
      <c r="I136" s="526">
        <f t="shared" si="25"/>
        <v>0</v>
      </c>
      <c r="J136" s="527"/>
    </row>
    <row r="137" spans="1:10" x14ac:dyDescent="0.25">
      <c r="A137" s="588">
        <v>20</v>
      </c>
      <c r="B137" s="618" t="s">
        <v>452</v>
      </c>
      <c r="C137" s="529">
        <v>220</v>
      </c>
      <c r="D137" s="588" t="s">
        <v>1</v>
      </c>
      <c r="E137" s="610"/>
      <c r="F137" s="627"/>
      <c r="G137" s="526">
        <f t="shared" si="23"/>
        <v>0</v>
      </c>
      <c r="H137" s="526">
        <f t="shared" si="24"/>
        <v>0</v>
      </c>
      <c r="I137" s="526">
        <f t="shared" si="25"/>
        <v>0</v>
      </c>
      <c r="J137" s="527"/>
    </row>
    <row r="138" spans="1:10" x14ac:dyDescent="0.25">
      <c r="A138" s="588">
        <v>21</v>
      </c>
      <c r="B138" s="655" t="s">
        <v>456</v>
      </c>
      <c r="C138" s="529">
        <v>520</v>
      </c>
      <c r="D138" s="588" t="s">
        <v>1</v>
      </c>
      <c r="E138" s="610"/>
      <c r="F138" s="627"/>
      <c r="G138" s="526">
        <f t="shared" si="23"/>
        <v>0</v>
      </c>
      <c r="H138" s="526">
        <f t="shared" si="24"/>
        <v>0</v>
      </c>
      <c r="I138" s="526">
        <f t="shared" si="25"/>
        <v>0</v>
      </c>
      <c r="J138" s="527"/>
    </row>
    <row r="139" spans="1:10" x14ac:dyDescent="0.25">
      <c r="A139" s="588">
        <v>22</v>
      </c>
      <c r="B139" s="655" t="s">
        <v>1088</v>
      </c>
      <c r="C139" s="529">
        <v>720</v>
      </c>
      <c r="D139" s="588" t="s">
        <v>1</v>
      </c>
      <c r="E139" s="610"/>
      <c r="F139" s="627"/>
      <c r="G139" s="526">
        <f t="shared" si="23"/>
        <v>0</v>
      </c>
      <c r="H139" s="526">
        <f t="shared" si="24"/>
        <v>0</v>
      </c>
      <c r="I139" s="526">
        <f t="shared" si="25"/>
        <v>0</v>
      </c>
      <c r="J139" s="527"/>
    </row>
    <row r="140" spans="1:10" x14ac:dyDescent="0.25">
      <c r="A140" s="658"/>
      <c r="B140" s="659" t="s">
        <v>765</v>
      </c>
      <c r="C140" s="660" t="s">
        <v>7</v>
      </c>
      <c r="D140" s="660" t="s">
        <v>7</v>
      </c>
      <c r="E140" s="661" t="s">
        <v>7</v>
      </c>
      <c r="F140" s="660" t="s">
        <v>7</v>
      </c>
      <c r="G140" s="662">
        <f>SUM(G118:G139)</f>
        <v>0</v>
      </c>
      <c r="H140" s="662">
        <f t="shared" ref="H140:I140" si="26">SUM(H118:H139)</f>
        <v>0</v>
      </c>
      <c r="I140" s="662">
        <f t="shared" si="26"/>
        <v>0</v>
      </c>
      <c r="J140" s="632">
        <f>SUM(J118:J139)</f>
        <v>0</v>
      </c>
    </row>
    <row r="141" spans="1:10" x14ac:dyDescent="0.25">
      <c r="B141" s="769"/>
      <c r="C141" s="769"/>
      <c r="D141" s="769"/>
      <c r="E141" s="769"/>
      <c r="F141" s="769"/>
      <c r="G141" s="769"/>
      <c r="H141" s="769"/>
      <c r="I141" s="769"/>
    </row>
    <row r="142" spans="1:10" x14ac:dyDescent="0.25">
      <c r="A142" s="12" t="s">
        <v>157</v>
      </c>
      <c r="C142" s="9"/>
      <c r="D142" s="10"/>
    </row>
    <row r="143" spans="1:10" ht="24" customHeight="1" x14ac:dyDescent="0.25">
      <c r="A143" s="768" t="s">
        <v>588</v>
      </c>
      <c r="B143" s="768"/>
      <c r="C143" s="768"/>
      <c r="D143" s="768"/>
      <c r="E143" s="768"/>
      <c r="F143" s="768"/>
      <c r="G143" s="768"/>
      <c r="H143" s="768"/>
      <c r="I143" s="768"/>
      <c r="J143" s="768"/>
    </row>
    <row r="145" spans="1:20" s="11" customFormat="1" x14ac:dyDescent="0.25">
      <c r="A145" s="752" t="s">
        <v>88</v>
      </c>
      <c r="B145" s="752"/>
      <c r="C145" s="752"/>
      <c r="D145" s="752"/>
      <c r="E145" s="752"/>
      <c r="F145" s="752"/>
      <c r="G145" s="752"/>
      <c r="H145" s="752"/>
      <c r="I145" s="752"/>
      <c r="J145" s="752"/>
      <c r="K145" s="160"/>
      <c r="L145" s="160"/>
      <c r="M145" s="160"/>
      <c r="N145" s="160"/>
      <c r="O145" s="160"/>
      <c r="P145" s="160"/>
      <c r="Q145" s="160"/>
      <c r="R145" s="160"/>
      <c r="S145" s="160"/>
      <c r="T145" s="160"/>
    </row>
    <row r="146" spans="1:20" s="11" customFormat="1" ht="24" customHeight="1" x14ac:dyDescent="0.25">
      <c r="A146" s="753" t="s">
        <v>369</v>
      </c>
      <c r="B146" s="751"/>
      <c r="C146" s="751"/>
      <c r="D146" s="751"/>
      <c r="E146" s="751"/>
      <c r="F146" s="751"/>
      <c r="G146" s="751"/>
      <c r="H146" s="751"/>
      <c r="I146" s="751"/>
      <c r="J146" s="751"/>
      <c r="K146" s="160"/>
      <c r="L146" s="160"/>
      <c r="M146" s="160"/>
      <c r="N146" s="160"/>
      <c r="O146" s="160"/>
      <c r="P146" s="160"/>
      <c r="Q146" s="160"/>
      <c r="R146" s="160"/>
      <c r="S146" s="160"/>
      <c r="T146" s="160"/>
    </row>
    <row r="147" spans="1:20" s="11" customFormat="1" x14ac:dyDescent="0.25">
      <c r="A147" s="148" t="s">
        <v>758</v>
      </c>
      <c r="B147" s="161"/>
      <c r="C147" s="161"/>
      <c r="D147" s="161"/>
      <c r="E147" s="318"/>
      <c r="F147" s="161"/>
      <c r="G147" s="161"/>
      <c r="H147" s="161"/>
      <c r="I147" s="161"/>
      <c r="J147" s="161"/>
      <c r="K147" s="160"/>
      <c r="L147" s="160"/>
      <c r="M147" s="160"/>
      <c r="N147" s="160"/>
      <c r="O147" s="160"/>
      <c r="P147" s="160"/>
      <c r="Q147" s="160"/>
      <c r="R147" s="160"/>
      <c r="S147" s="160"/>
      <c r="T147" s="160"/>
    </row>
    <row r="148" spans="1:20" s="11" customFormat="1" x14ac:dyDescent="0.25">
      <c r="A148" s="754" t="s">
        <v>867</v>
      </c>
      <c r="B148" s="754"/>
      <c r="C148" s="754"/>
      <c r="D148" s="754"/>
      <c r="E148" s="754"/>
      <c r="F148" s="754"/>
      <c r="G148" s="754"/>
      <c r="H148" s="754"/>
      <c r="I148" s="754"/>
      <c r="J148" s="754"/>
      <c r="K148" s="160"/>
      <c r="L148" s="160"/>
      <c r="M148" s="160"/>
      <c r="N148" s="160"/>
      <c r="O148" s="160"/>
      <c r="P148" s="160"/>
      <c r="Q148" s="160"/>
      <c r="R148" s="160"/>
      <c r="S148" s="160"/>
      <c r="T148" s="160"/>
    </row>
    <row r="149" spans="1:20" s="11" customFormat="1" ht="22.5" customHeight="1" x14ac:dyDescent="0.25">
      <c r="A149" s="750" t="s">
        <v>858</v>
      </c>
      <c r="B149" s="750"/>
      <c r="C149" s="750"/>
      <c r="D149" s="750"/>
      <c r="E149" s="750"/>
      <c r="F149" s="750"/>
      <c r="G149" s="750"/>
      <c r="H149" s="750"/>
      <c r="I149" s="750"/>
      <c r="J149" s="750"/>
      <c r="K149" s="160"/>
      <c r="L149" s="160"/>
      <c r="M149" s="160"/>
      <c r="N149" s="160"/>
      <c r="O149" s="160"/>
      <c r="P149" s="160"/>
      <c r="Q149" s="160"/>
      <c r="R149" s="160"/>
      <c r="S149" s="160"/>
      <c r="T149" s="160"/>
    </row>
    <row r="150" spans="1:20" s="11" customFormat="1" x14ac:dyDescent="0.25">
      <c r="A150" s="150" t="s">
        <v>859</v>
      </c>
      <c r="B150" s="156"/>
      <c r="C150" s="156"/>
      <c r="D150" s="156"/>
      <c r="E150" s="317"/>
      <c r="F150" s="156"/>
      <c r="G150" s="156"/>
      <c r="H150" s="156"/>
      <c r="I150" s="156"/>
      <c r="J150" s="156"/>
      <c r="K150" s="160"/>
      <c r="L150" s="160"/>
      <c r="M150" s="160"/>
      <c r="N150" s="160"/>
      <c r="O150" s="160"/>
      <c r="P150" s="160"/>
      <c r="Q150" s="160"/>
      <c r="R150" s="160"/>
      <c r="S150" s="160"/>
      <c r="T150" s="160"/>
    </row>
    <row r="151" spans="1:20" s="11" customFormat="1" x14ac:dyDescent="0.25">
      <c r="A151" s="150" t="s">
        <v>860</v>
      </c>
      <c r="B151" s="156"/>
      <c r="C151" s="156"/>
      <c r="D151" s="156"/>
      <c r="E151" s="317"/>
      <c r="F151" s="156"/>
      <c r="G151" s="156"/>
      <c r="H151" s="156"/>
      <c r="I151" s="156"/>
      <c r="J151" s="156"/>
      <c r="K151" s="160"/>
      <c r="L151" s="160"/>
      <c r="M151" s="160"/>
      <c r="N151" s="160"/>
      <c r="O151" s="160"/>
      <c r="P151" s="160"/>
      <c r="Q151" s="160"/>
      <c r="R151" s="160"/>
      <c r="S151" s="160"/>
      <c r="T151" s="160"/>
    </row>
    <row r="152" spans="1:20" s="11" customFormat="1" ht="25.5" customHeight="1" x14ac:dyDescent="0.25">
      <c r="A152" s="750" t="s">
        <v>861</v>
      </c>
      <c r="B152" s="751"/>
      <c r="C152" s="751"/>
      <c r="D152" s="751"/>
      <c r="E152" s="751"/>
      <c r="F152" s="751"/>
      <c r="G152" s="751"/>
      <c r="H152" s="751"/>
      <c r="I152" s="751"/>
      <c r="J152" s="751"/>
      <c r="K152" s="160"/>
      <c r="L152" s="160"/>
      <c r="M152" s="160"/>
      <c r="N152" s="160"/>
      <c r="O152" s="160"/>
      <c r="P152" s="160"/>
      <c r="Q152" s="160"/>
      <c r="R152" s="160"/>
      <c r="S152" s="160"/>
      <c r="T152" s="160"/>
    </row>
    <row r="153" spans="1:20" s="11" customFormat="1" ht="25.5" customHeight="1" x14ac:dyDescent="0.25">
      <c r="A153" s="750" t="s">
        <v>862</v>
      </c>
      <c r="B153" s="750"/>
      <c r="C153" s="750"/>
      <c r="D153" s="750"/>
      <c r="E153" s="750"/>
      <c r="F153" s="750"/>
      <c r="G153" s="750"/>
      <c r="H153" s="750"/>
      <c r="I153" s="750"/>
      <c r="J153" s="750"/>
      <c r="K153" s="160"/>
      <c r="L153" s="160"/>
      <c r="M153" s="160"/>
      <c r="N153" s="160"/>
      <c r="O153" s="160"/>
      <c r="P153" s="160"/>
      <c r="Q153" s="160"/>
      <c r="R153" s="160"/>
      <c r="S153" s="160"/>
      <c r="T153" s="160"/>
    </row>
  </sheetData>
  <sheetProtection algorithmName="SHA-512" hashValue="BJogZjCPRrXcSy6r41BVjbmPoJ6F1tSqVVRzKCN/Y/HqGtbvzZlKC0i6KN4jlraLqzkEKdsynMWATr+fX4fwyQ==" saltValue="DwH88S+AWbkMjpYXluo+LQ==" spinCount="100000" sheet="1" objects="1" scenarios="1"/>
  <mergeCells count="9">
    <mergeCell ref="G1:J1"/>
    <mergeCell ref="A153:J153"/>
    <mergeCell ref="A143:J143"/>
    <mergeCell ref="A145:J145"/>
    <mergeCell ref="A146:J146"/>
    <mergeCell ref="A148:J148"/>
    <mergeCell ref="A149:J149"/>
    <mergeCell ref="A152:J152"/>
    <mergeCell ref="B141:I141"/>
  </mergeCells>
  <conditionalFormatting sqref="B129:B130">
    <cfRule type="duplicateValues" dxfId="1" priority="1" stopIfTrue="1"/>
  </conditionalFormatting>
  <conditionalFormatting sqref="B133">
    <cfRule type="duplicateValues" dxfId="0" priority="2" stopIfTrue="1"/>
  </conditionalFormatting>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27:J34 J118:J139 J104:J115 J7:J24 J37:J63">
      <formula1>1</formula1>
    </dataValidation>
  </dataValidations>
  <pageMargins left="0.43307086614173229" right="0.23622047244094491" top="0.19685039370078741" bottom="0.15748031496062992" header="0.31496062992125984" footer="0.31496062992125984"/>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46"/>
  <sheetViews>
    <sheetView zoomScale="90" zoomScaleNormal="90" workbookViewId="0">
      <selection activeCell="A146" sqref="A1:K146"/>
    </sheetView>
  </sheetViews>
  <sheetFormatPr defaultColWidth="9.42578125" defaultRowHeight="13.5" x14ac:dyDescent="0.25"/>
  <cols>
    <col min="1" max="1" width="3.42578125" style="44" customWidth="1"/>
    <col min="2" max="2" width="27.5703125" style="44" customWidth="1"/>
    <col min="3" max="3" width="8.5703125" style="44" customWidth="1"/>
    <col min="4" max="4" width="5.85546875" style="44" customWidth="1"/>
    <col min="5" max="5" width="18.85546875" style="203" customWidth="1"/>
    <col min="6" max="6" width="10.5703125" style="44" customWidth="1"/>
    <col min="7" max="9" width="11.140625" style="44" customWidth="1"/>
    <col min="10" max="10" width="7.5703125" style="44" customWidth="1"/>
    <col min="11" max="11" width="6.140625" style="220" customWidth="1"/>
    <col min="12" max="12" width="7.42578125" style="220" customWidth="1"/>
    <col min="13" max="13" width="6.85546875" style="220" customWidth="1"/>
    <col min="14" max="14" width="7.140625" style="220" customWidth="1"/>
    <col min="15" max="15" width="6.7109375" style="220" customWidth="1"/>
    <col min="16" max="16" width="6" style="221" customWidth="1"/>
    <col min="17" max="17" width="7.42578125" style="221" customWidth="1"/>
    <col min="18" max="18" width="9.42578125" style="220"/>
    <col min="19" max="16384" width="9.42578125" style="44"/>
  </cols>
  <sheetData>
    <row r="1" spans="1:18" x14ac:dyDescent="0.25">
      <c r="A1" s="2" t="s">
        <v>948</v>
      </c>
      <c r="B1" s="2"/>
      <c r="C1" s="2"/>
      <c r="D1" s="2"/>
      <c r="E1" s="182"/>
      <c r="G1" s="748"/>
      <c r="H1" s="748"/>
      <c r="I1" s="748"/>
      <c r="J1" s="748"/>
      <c r="K1" s="748"/>
    </row>
    <row r="3" spans="1:18" x14ac:dyDescent="0.25">
      <c r="A3" s="345" t="s">
        <v>627</v>
      </c>
      <c r="B3" s="345"/>
      <c r="C3" s="345"/>
      <c r="D3" s="345"/>
      <c r="E3" s="345"/>
      <c r="F3" s="345"/>
      <c r="G3" s="345"/>
      <c r="H3" s="345"/>
      <c r="I3" s="345"/>
      <c r="J3" s="345"/>
    </row>
    <row r="4" spans="1:18" ht="81" x14ac:dyDescent="0.25">
      <c r="A4" s="346" t="s">
        <v>3</v>
      </c>
      <c r="B4" s="346" t="s">
        <v>4</v>
      </c>
      <c r="C4" s="347" t="s">
        <v>5</v>
      </c>
      <c r="D4" s="347" t="s">
        <v>89</v>
      </c>
      <c r="E4" s="348" t="s">
        <v>6</v>
      </c>
      <c r="F4" s="348" t="s">
        <v>82</v>
      </c>
      <c r="G4" s="348" t="s">
        <v>83</v>
      </c>
      <c r="H4" s="348" t="s">
        <v>175</v>
      </c>
      <c r="I4" s="348" t="s">
        <v>86</v>
      </c>
      <c r="J4" s="348" t="s">
        <v>361</v>
      </c>
      <c r="K4" s="258"/>
    </row>
    <row r="5" spans="1:18" ht="27" x14ac:dyDescent="0.25">
      <c r="A5" s="346">
        <v>1</v>
      </c>
      <c r="B5" s="346">
        <v>2</v>
      </c>
      <c r="C5" s="347">
        <v>3</v>
      </c>
      <c r="D5" s="347">
        <v>4</v>
      </c>
      <c r="E5" s="347">
        <v>5</v>
      </c>
      <c r="F5" s="347">
        <v>6</v>
      </c>
      <c r="G5" s="348" t="s">
        <v>84</v>
      </c>
      <c r="H5" s="347" t="s">
        <v>85</v>
      </c>
      <c r="I5" s="348" t="s">
        <v>87</v>
      </c>
      <c r="J5" s="347">
        <v>10</v>
      </c>
    </row>
    <row r="6" spans="1:18" s="17" customFormat="1" ht="11.45" customHeight="1" x14ac:dyDescent="0.25">
      <c r="A6" s="431" t="s">
        <v>887</v>
      </c>
      <c r="B6" s="430"/>
      <c r="C6" s="430"/>
      <c r="D6" s="430"/>
      <c r="E6" s="463"/>
      <c r="F6" s="430"/>
      <c r="G6" s="430"/>
      <c r="H6" s="430"/>
      <c r="I6" s="430"/>
      <c r="J6" s="430"/>
      <c r="K6" s="230"/>
      <c r="L6" s="230"/>
      <c r="M6" s="230"/>
      <c r="N6" s="230"/>
      <c r="O6" s="230"/>
      <c r="P6" s="428"/>
      <c r="Q6" s="428"/>
      <c r="R6" s="230"/>
    </row>
    <row r="7" spans="1:18" ht="27" x14ac:dyDescent="0.25">
      <c r="A7" s="330">
        <v>1</v>
      </c>
      <c r="B7" s="331" t="s">
        <v>643</v>
      </c>
      <c r="C7" s="332">
        <v>8500</v>
      </c>
      <c r="D7" s="330" t="s">
        <v>0</v>
      </c>
      <c r="E7" s="371"/>
      <c r="F7" s="333"/>
      <c r="G7" s="334">
        <f>C7*ROUND(F7, 4)</f>
        <v>0</v>
      </c>
      <c r="H7" s="334">
        <f>G7*0.095</f>
        <v>0</v>
      </c>
      <c r="I7" s="334">
        <f>G7+H7</f>
        <v>0</v>
      </c>
      <c r="J7" s="335"/>
    </row>
    <row r="8" spans="1:18" ht="27" x14ac:dyDescent="0.25">
      <c r="A8" s="330">
        <v>2</v>
      </c>
      <c r="B8" s="331" t="s">
        <v>200</v>
      </c>
      <c r="C8" s="332">
        <v>1665</v>
      </c>
      <c r="D8" s="330" t="s">
        <v>0</v>
      </c>
      <c r="E8" s="371"/>
      <c r="F8" s="333"/>
      <c r="G8" s="334">
        <f t="shared" ref="G8:G13" si="0">C8*ROUND(F8, 4)</f>
        <v>0</v>
      </c>
      <c r="H8" s="334">
        <f t="shared" ref="H8:H13" si="1">G8*0.095</f>
        <v>0</v>
      </c>
      <c r="I8" s="334">
        <f t="shared" ref="I8:I13" si="2">G8+H8</f>
        <v>0</v>
      </c>
      <c r="J8" s="335"/>
    </row>
    <row r="9" spans="1:18" ht="40.5" x14ac:dyDescent="0.25">
      <c r="A9" s="330">
        <v>3</v>
      </c>
      <c r="B9" s="331" t="s">
        <v>397</v>
      </c>
      <c r="C9" s="332">
        <v>174</v>
      </c>
      <c r="D9" s="330" t="s">
        <v>0</v>
      </c>
      <c r="E9" s="371"/>
      <c r="F9" s="333"/>
      <c r="G9" s="334">
        <f t="shared" si="0"/>
        <v>0</v>
      </c>
      <c r="H9" s="334">
        <f t="shared" si="1"/>
        <v>0</v>
      </c>
      <c r="I9" s="334">
        <f t="shared" si="2"/>
        <v>0</v>
      </c>
      <c r="J9" s="335"/>
    </row>
    <row r="10" spans="1:18" ht="27" x14ac:dyDescent="0.25">
      <c r="A10" s="330">
        <v>4</v>
      </c>
      <c r="B10" s="331" t="s">
        <v>306</v>
      </c>
      <c r="C10" s="332">
        <v>210</v>
      </c>
      <c r="D10" s="330" t="s">
        <v>0</v>
      </c>
      <c r="E10" s="371"/>
      <c r="F10" s="333"/>
      <c r="G10" s="334">
        <f t="shared" si="0"/>
        <v>0</v>
      </c>
      <c r="H10" s="334">
        <f t="shared" si="1"/>
        <v>0</v>
      </c>
      <c r="I10" s="334">
        <f t="shared" si="2"/>
        <v>0</v>
      </c>
      <c r="J10" s="335"/>
    </row>
    <row r="11" spans="1:18" ht="40.5" x14ac:dyDescent="0.25">
      <c r="A11" s="330">
        <v>5</v>
      </c>
      <c r="B11" s="331" t="s">
        <v>1060</v>
      </c>
      <c r="C11" s="332">
        <v>10</v>
      </c>
      <c r="D11" s="330" t="s">
        <v>0</v>
      </c>
      <c r="E11" s="371"/>
      <c r="F11" s="333"/>
      <c r="G11" s="334">
        <f t="shared" si="0"/>
        <v>0</v>
      </c>
      <c r="H11" s="334">
        <f t="shared" si="1"/>
        <v>0</v>
      </c>
      <c r="I11" s="334">
        <f t="shared" si="2"/>
        <v>0</v>
      </c>
      <c r="J11" s="335"/>
    </row>
    <row r="12" spans="1:18" s="11" customFormat="1" ht="27" x14ac:dyDescent="0.25">
      <c r="A12" s="330">
        <v>6</v>
      </c>
      <c r="B12" s="331" t="s">
        <v>1061</v>
      </c>
      <c r="C12" s="330">
        <v>150</v>
      </c>
      <c r="D12" s="330" t="s">
        <v>1</v>
      </c>
      <c r="E12" s="371"/>
      <c r="F12" s="333"/>
      <c r="G12" s="334">
        <f t="shared" si="0"/>
        <v>0</v>
      </c>
      <c r="H12" s="334">
        <f t="shared" si="1"/>
        <v>0</v>
      </c>
      <c r="I12" s="334">
        <f t="shared" si="2"/>
        <v>0</v>
      </c>
      <c r="J12" s="335"/>
      <c r="K12" s="220"/>
      <c r="L12" s="220"/>
      <c r="M12" s="220"/>
      <c r="N12" s="220"/>
      <c r="O12" s="220"/>
      <c r="P12" s="221"/>
      <c r="Q12" s="221"/>
      <c r="R12" s="220"/>
    </row>
    <row r="13" spans="1:18" ht="40.5" x14ac:dyDescent="0.25">
      <c r="A13" s="330">
        <v>7</v>
      </c>
      <c r="B13" s="354" t="s">
        <v>1075</v>
      </c>
      <c r="C13" s="330">
        <v>30</v>
      </c>
      <c r="D13" s="330" t="s">
        <v>0</v>
      </c>
      <c r="E13" s="371"/>
      <c r="F13" s="333"/>
      <c r="G13" s="334">
        <f t="shared" si="0"/>
        <v>0</v>
      </c>
      <c r="H13" s="334">
        <f t="shared" si="1"/>
        <v>0</v>
      </c>
      <c r="I13" s="334">
        <f t="shared" si="2"/>
        <v>0</v>
      </c>
      <c r="J13" s="335"/>
    </row>
    <row r="14" spans="1:18" x14ac:dyDescent="0.25">
      <c r="A14" s="349"/>
      <c r="B14" s="350" t="s">
        <v>141</v>
      </c>
      <c r="C14" s="351" t="s">
        <v>7</v>
      </c>
      <c r="D14" s="351" t="s">
        <v>7</v>
      </c>
      <c r="E14" s="464" t="s">
        <v>7</v>
      </c>
      <c r="F14" s="351" t="s">
        <v>7</v>
      </c>
      <c r="G14" s="352">
        <f>SUM(G7:G13)</f>
        <v>0</v>
      </c>
      <c r="H14" s="352">
        <f>SUM(H7:H13)</f>
        <v>0</v>
      </c>
      <c r="I14" s="352">
        <f>SUM(I7:I13)</f>
        <v>0</v>
      </c>
      <c r="J14" s="353">
        <f>SUM(J7:J13)</f>
        <v>0</v>
      </c>
    </row>
    <row r="15" spans="1:18" s="17" customFormat="1" ht="11.45" customHeight="1" x14ac:dyDescent="0.25">
      <c r="A15" s="429" t="s">
        <v>1063</v>
      </c>
      <c r="B15" s="429"/>
      <c r="C15" s="429"/>
      <c r="D15" s="429"/>
      <c r="E15" s="465"/>
      <c r="F15" s="429"/>
      <c r="G15" s="430"/>
      <c r="H15" s="430"/>
      <c r="I15" s="430"/>
      <c r="J15" s="430"/>
      <c r="K15" s="230"/>
      <c r="L15" s="230"/>
      <c r="M15" s="230"/>
      <c r="N15" s="230"/>
      <c r="O15" s="230"/>
      <c r="P15" s="428"/>
      <c r="Q15" s="428"/>
      <c r="R15" s="230"/>
    </row>
    <row r="16" spans="1:18" ht="40.5" x14ac:dyDescent="0.25">
      <c r="A16" s="330">
        <v>1</v>
      </c>
      <c r="B16" s="331" t="s">
        <v>556</v>
      </c>
      <c r="C16" s="330">
        <v>5</v>
      </c>
      <c r="D16" s="330" t="s">
        <v>1</v>
      </c>
      <c r="E16" s="371"/>
      <c r="F16" s="341"/>
      <c r="G16" s="334">
        <f>C16*ROUND(F16, 4)</f>
        <v>0</v>
      </c>
      <c r="H16" s="334">
        <f>G16*0.095</f>
        <v>0</v>
      </c>
      <c r="I16" s="334">
        <f>G16+H16</f>
        <v>0</v>
      </c>
      <c r="J16" s="335"/>
    </row>
    <row r="17" spans="1:10" ht="40.5" x14ac:dyDescent="0.25">
      <c r="A17" s="330">
        <v>2</v>
      </c>
      <c r="B17" s="331" t="s">
        <v>1074</v>
      </c>
      <c r="C17" s="330">
        <v>5</v>
      </c>
      <c r="D17" s="330" t="s">
        <v>1</v>
      </c>
      <c r="E17" s="371"/>
      <c r="F17" s="341"/>
      <c r="G17" s="334">
        <f t="shared" ref="G17:G41" si="3">C17*ROUND(F17, 4)</f>
        <v>0</v>
      </c>
      <c r="H17" s="334">
        <f t="shared" ref="H17:H41" si="4">G17*0.095</f>
        <v>0</v>
      </c>
      <c r="I17" s="334">
        <f t="shared" ref="I17:I41" si="5">G17+H17</f>
        <v>0</v>
      </c>
      <c r="J17" s="335"/>
    </row>
    <row r="18" spans="1:10" ht="40.5" x14ac:dyDescent="0.25">
      <c r="A18" s="330">
        <v>3</v>
      </c>
      <c r="B18" s="331" t="s">
        <v>314</v>
      </c>
      <c r="C18" s="330">
        <v>5</v>
      </c>
      <c r="D18" s="330" t="s">
        <v>1</v>
      </c>
      <c r="E18" s="371"/>
      <c r="F18" s="341"/>
      <c r="G18" s="334">
        <f t="shared" si="3"/>
        <v>0</v>
      </c>
      <c r="H18" s="334">
        <f t="shared" si="4"/>
        <v>0</v>
      </c>
      <c r="I18" s="334">
        <f t="shared" si="5"/>
        <v>0</v>
      </c>
      <c r="J18" s="335"/>
    </row>
    <row r="19" spans="1:10" ht="40.5" x14ac:dyDescent="0.25">
      <c r="A19" s="330">
        <v>4</v>
      </c>
      <c r="B19" s="354" t="s">
        <v>610</v>
      </c>
      <c r="C19" s="330">
        <v>33</v>
      </c>
      <c r="D19" s="330" t="s">
        <v>1</v>
      </c>
      <c r="E19" s="371"/>
      <c r="F19" s="341"/>
      <c r="G19" s="334">
        <f t="shared" si="3"/>
        <v>0</v>
      </c>
      <c r="H19" s="334">
        <f t="shared" si="4"/>
        <v>0</v>
      </c>
      <c r="I19" s="334">
        <f t="shared" si="5"/>
        <v>0</v>
      </c>
      <c r="J19" s="335"/>
    </row>
    <row r="20" spans="1:10" ht="40.5" x14ac:dyDescent="0.25">
      <c r="A20" s="330">
        <v>5</v>
      </c>
      <c r="B20" s="354" t="s">
        <v>313</v>
      </c>
      <c r="C20" s="330">
        <v>3</v>
      </c>
      <c r="D20" s="330" t="s">
        <v>1</v>
      </c>
      <c r="E20" s="371"/>
      <c r="F20" s="341"/>
      <c r="G20" s="334">
        <f t="shared" si="3"/>
        <v>0</v>
      </c>
      <c r="H20" s="334">
        <f t="shared" si="4"/>
        <v>0</v>
      </c>
      <c r="I20" s="334">
        <f t="shared" si="5"/>
        <v>0</v>
      </c>
      <c r="J20" s="335"/>
    </row>
    <row r="21" spans="1:10" ht="27" x14ac:dyDescent="0.25">
      <c r="A21" s="330">
        <v>6</v>
      </c>
      <c r="B21" s="354" t="s">
        <v>646</v>
      </c>
      <c r="C21" s="330">
        <v>5</v>
      </c>
      <c r="D21" s="330" t="s">
        <v>1</v>
      </c>
      <c r="E21" s="371"/>
      <c r="F21" s="341"/>
      <c r="G21" s="334">
        <f t="shared" si="3"/>
        <v>0</v>
      </c>
      <c r="H21" s="334">
        <f t="shared" si="4"/>
        <v>0</v>
      </c>
      <c r="I21" s="334">
        <f t="shared" si="5"/>
        <v>0</v>
      </c>
      <c r="J21" s="335"/>
    </row>
    <row r="22" spans="1:10" x14ac:dyDescent="0.25">
      <c r="A22" s="330">
        <v>7</v>
      </c>
      <c r="B22" s="354" t="s">
        <v>207</v>
      </c>
      <c r="C22" s="330">
        <v>2</v>
      </c>
      <c r="D22" s="330" t="s">
        <v>1</v>
      </c>
      <c r="E22" s="371"/>
      <c r="F22" s="341"/>
      <c r="G22" s="334">
        <f t="shared" si="3"/>
        <v>0</v>
      </c>
      <c r="H22" s="334">
        <f t="shared" si="4"/>
        <v>0</v>
      </c>
      <c r="I22" s="334">
        <f t="shared" si="5"/>
        <v>0</v>
      </c>
      <c r="J22" s="335"/>
    </row>
    <row r="23" spans="1:10" x14ac:dyDescent="0.25">
      <c r="A23" s="330">
        <v>8</v>
      </c>
      <c r="B23" s="354" t="s">
        <v>803</v>
      </c>
      <c r="C23" s="330">
        <v>2</v>
      </c>
      <c r="D23" s="330" t="s">
        <v>1</v>
      </c>
      <c r="E23" s="371"/>
      <c r="F23" s="341"/>
      <c r="G23" s="334">
        <f t="shared" si="3"/>
        <v>0</v>
      </c>
      <c r="H23" s="334">
        <f t="shared" si="4"/>
        <v>0</v>
      </c>
      <c r="I23" s="334">
        <f t="shared" si="5"/>
        <v>0</v>
      </c>
      <c r="J23" s="335"/>
    </row>
    <row r="24" spans="1:10" x14ac:dyDescent="0.25">
      <c r="A24" s="330">
        <v>9</v>
      </c>
      <c r="B24" s="354" t="s">
        <v>206</v>
      </c>
      <c r="C24" s="330">
        <v>0.5</v>
      </c>
      <c r="D24" s="330" t="s">
        <v>1</v>
      </c>
      <c r="E24" s="371"/>
      <c r="F24" s="341"/>
      <c r="G24" s="334">
        <f t="shared" si="3"/>
        <v>0</v>
      </c>
      <c r="H24" s="334">
        <f t="shared" si="4"/>
        <v>0</v>
      </c>
      <c r="I24" s="334">
        <f t="shared" si="5"/>
        <v>0</v>
      </c>
      <c r="J24" s="335"/>
    </row>
    <row r="25" spans="1:10" x14ac:dyDescent="0.25">
      <c r="A25" s="330">
        <v>10</v>
      </c>
      <c r="B25" s="354" t="s">
        <v>328</v>
      </c>
      <c r="C25" s="330">
        <v>5</v>
      </c>
      <c r="D25" s="330" t="s">
        <v>1</v>
      </c>
      <c r="E25" s="371"/>
      <c r="F25" s="341"/>
      <c r="G25" s="334">
        <f t="shared" si="3"/>
        <v>0</v>
      </c>
      <c r="H25" s="334">
        <f t="shared" si="4"/>
        <v>0</v>
      </c>
      <c r="I25" s="334">
        <f t="shared" si="5"/>
        <v>0</v>
      </c>
      <c r="J25" s="335"/>
    </row>
    <row r="26" spans="1:10" ht="27" x14ac:dyDescent="0.25">
      <c r="A26" s="330">
        <v>11</v>
      </c>
      <c r="B26" s="354" t="s">
        <v>598</v>
      </c>
      <c r="C26" s="330">
        <v>1</v>
      </c>
      <c r="D26" s="330" t="s">
        <v>1</v>
      </c>
      <c r="E26" s="371"/>
      <c r="F26" s="341"/>
      <c r="G26" s="334">
        <f t="shared" si="3"/>
        <v>0</v>
      </c>
      <c r="H26" s="334">
        <f t="shared" si="4"/>
        <v>0</v>
      </c>
      <c r="I26" s="334">
        <f t="shared" si="5"/>
        <v>0</v>
      </c>
      <c r="J26" s="335"/>
    </row>
    <row r="27" spans="1:10" x14ac:dyDescent="0.25">
      <c r="A27" s="330">
        <v>12</v>
      </c>
      <c r="B27" s="354" t="s">
        <v>804</v>
      </c>
      <c r="C27" s="330">
        <v>1</v>
      </c>
      <c r="D27" s="330" t="s">
        <v>1</v>
      </c>
      <c r="E27" s="371"/>
      <c r="F27" s="341"/>
      <c r="G27" s="334">
        <f t="shared" si="3"/>
        <v>0</v>
      </c>
      <c r="H27" s="334">
        <f t="shared" si="4"/>
        <v>0</v>
      </c>
      <c r="I27" s="334">
        <f t="shared" si="5"/>
        <v>0</v>
      </c>
      <c r="J27" s="335"/>
    </row>
    <row r="28" spans="1:10" ht="27" x14ac:dyDescent="0.25">
      <c r="A28" s="330">
        <v>13</v>
      </c>
      <c r="B28" s="354" t="s">
        <v>805</v>
      </c>
      <c r="C28" s="330">
        <v>0.5</v>
      </c>
      <c r="D28" s="330" t="s">
        <v>1</v>
      </c>
      <c r="E28" s="371"/>
      <c r="F28" s="341"/>
      <c r="G28" s="334">
        <f t="shared" si="3"/>
        <v>0</v>
      </c>
      <c r="H28" s="334">
        <f t="shared" si="4"/>
        <v>0</v>
      </c>
      <c r="I28" s="334">
        <f t="shared" si="5"/>
        <v>0</v>
      </c>
      <c r="J28" s="335"/>
    </row>
    <row r="29" spans="1:10" x14ac:dyDescent="0.25">
      <c r="A29" s="330">
        <v>14</v>
      </c>
      <c r="B29" s="354" t="s">
        <v>806</v>
      </c>
      <c r="C29" s="330">
        <v>2</v>
      </c>
      <c r="D29" s="330" t="s">
        <v>1</v>
      </c>
      <c r="E29" s="371"/>
      <c r="F29" s="341"/>
      <c r="G29" s="334">
        <f t="shared" si="3"/>
        <v>0</v>
      </c>
      <c r="H29" s="334">
        <f t="shared" si="4"/>
        <v>0</v>
      </c>
      <c r="I29" s="334">
        <f t="shared" si="5"/>
        <v>0</v>
      </c>
      <c r="J29" s="335"/>
    </row>
    <row r="30" spans="1:10" x14ac:dyDescent="0.25">
      <c r="A30" s="330">
        <v>15</v>
      </c>
      <c r="B30" s="354" t="s">
        <v>807</v>
      </c>
      <c r="C30" s="330">
        <v>1</v>
      </c>
      <c r="D30" s="330" t="s">
        <v>1</v>
      </c>
      <c r="E30" s="371"/>
      <c r="F30" s="341"/>
      <c r="G30" s="334">
        <f t="shared" si="3"/>
        <v>0</v>
      </c>
      <c r="H30" s="334">
        <f t="shared" si="4"/>
        <v>0</v>
      </c>
      <c r="I30" s="334">
        <f t="shared" si="5"/>
        <v>0</v>
      </c>
      <c r="J30" s="335"/>
    </row>
    <row r="31" spans="1:10" x14ac:dyDescent="0.25">
      <c r="A31" s="330">
        <v>16</v>
      </c>
      <c r="B31" s="354" t="s">
        <v>329</v>
      </c>
      <c r="C31" s="330">
        <v>5</v>
      </c>
      <c r="D31" s="330" t="s">
        <v>1</v>
      </c>
      <c r="E31" s="371"/>
      <c r="F31" s="341"/>
      <c r="G31" s="334">
        <f t="shared" si="3"/>
        <v>0</v>
      </c>
      <c r="H31" s="334">
        <f t="shared" si="4"/>
        <v>0</v>
      </c>
      <c r="I31" s="334">
        <f t="shared" si="5"/>
        <v>0</v>
      </c>
      <c r="J31" s="335"/>
    </row>
    <row r="32" spans="1:10" x14ac:dyDescent="0.25">
      <c r="A32" s="330">
        <v>17</v>
      </c>
      <c r="B32" s="354" t="s">
        <v>330</v>
      </c>
      <c r="C32" s="330">
        <v>1</v>
      </c>
      <c r="D32" s="330" t="s">
        <v>1</v>
      </c>
      <c r="E32" s="371"/>
      <c r="F32" s="341"/>
      <c r="G32" s="334">
        <f t="shared" si="3"/>
        <v>0</v>
      </c>
      <c r="H32" s="334">
        <f t="shared" si="4"/>
        <v>0</v>
      </c>
      <c r="I32" s="334">
        <f t="shared" si="5"/>
        <v>0</v>
      </c>
      <c r="J32" s="335"/>
    </row>
    <row r="33" spans="1:18" x14ac:dyDescent="0.25">
      <c r="A33" s="330">
        <v>18</v>
      </c>
      <c r="B33" s="354" t="s">
        <v>808</v>
      </c>
      <c r="C33" s="330">
        <v>2</v>
      </c>
      <c r="D33" s="330" t="s">
        <v>1</v>
      </c>
      <c r="E33" s="371"/>
      <c r="F33" s="341"/>
      <c r="G33" s="334">
        <f t="shared" si="3"/>
        <v>0</v>
      </c>
      <c r="H33" s="334">
        <f t="shared" si="4"/>
        <v>0</v>
      </c>
      <c r="I33" s="334">
        <f t="shared" si="5"/>
        <v>0</v>
      </c>
      <c r="J33" s="335"/>
    </row>
    <row r="34" spans="1:18" x14ac:dyDescent="0.25">
      <c r="A34" s="330">
        <v>19</v>
      </c>
      <c r="B34" s="354" t="s">
        <v>331</v>
      </c>
      <c r="C34" s="330">
        <v>3</v>
      </c>
      <c r="D34" s="330" t="s">
        <v>1</v>
      </c>
      <c r="E34" s="371"/>
      <c r="F34" s="341"/>
      <c r="G34" s="334">
        <f t="shared" si="3"/>
        <v>0</v>
      </c>
      <c r="H34" s="334">
        <f t="shared" si="4"/>
        <v>0</v>
      </c>
      <c r="I34" s="334">
        <f t="shared" si="5"/>
        <v>0</v>
      </c>
      <c r="J34" s="335"/>
    </row>
    <row r="35" spans="1:18" x14ac:dyDescent="0.25">
      <c r="A35" s="330">
        <v>20</v>
      </c>
      <c r="B35" s="354" t="s">
        <v>809</v>
      </c>
      <c r="C35" s="330">
        <v>5</v>
      </c>
      <c r="D35" s="330" t="s">
        <v>1</v>
      </c>
      <c r="E35" s="371"/>
      <c r="F35" s="341"/>
      <c r="G35" s="334">
        <f t="shared" si="3"/>
        <v>0</v>
      </c>
      <c r="H35" s="334">
        <f t="shared" si="4"/>
        <v>0</v>
      </c>
      <c r="I35" s="334">
        <f t="shared" si="5"/>
        <v>0</v>
      </c>
      <c r="J35" s="335"/>
    </row>
    <row r="36" spans="1:18" ht="27" x14ac:dyDescent="0.25">
      <c r="A36" s="330">
        <v>21</v>
      </c>
      <c r="B36" s="354" t="s">
        <v>810</v>
      </c>
      <c r="C36" s="330">
        <v>2</v>
      </c>
      <c r="D36" s="330" t="s">
        <v>1</v>
      </c>
      <c r="E36" s="371"/>
      <c r="F36" s="341"/>
      <c r="G36" s="334">
        <f t="shared" si="3"/>
        <v>0</v>
      </c>
      <c r="H36" s="334">
        <f t="shared" si="4"/>
        <v>0</v>
      </c>
      <c r="I36" s="334">
        <f t="shared" si="5"/>
        <v>0</v>
      </c>
      <c r="J36" s="335"/>
    </row>
    <row r="37" spans="1:18" x14ac:dyDescent="0.25">
      <c r="A37" s="330">
        <v>22</v>
      </c>
      <c r="B37" s="354" t="s">
        <v>208</v>
      </c>
      <c r="C37" s="330">
        <v>2</v>
      </c>
      <c r="D37" s="330" t="s">
        <v>1</v>
      </c>
      <c r="E37" s="371"/>
      <c r="F37" s="341"/>
      <c r="G37" s="334">
        <f t="shared" si="3"/>
        <v>0</v>
      </c>
      <c r="H37" s="334">
        <f t="shared" si="4"/>
        <v>0</v>
      </c>
      <c r="I37" s="334">
        <f t="shared" si="5"/>
        <v>0</v>
      </c>
      <c r="J37" s="335"/>
    </row>
    <row r="38" spans="1:18" ht="40.5" x14ac:dyDescent="0.25">
      <c r="A38" s="330">
        <v>23</v>
      </c>
      <c r="B38" s="354" t="s">
        <v>611</v>
      </c>
      <c r="C38" s="330">
        <v>3</v>
      </c>
      <c r="D38" s="330" t="s">
        <v>1</v>
      </c>
      <c r="E38" s="371"/>
      <c r="F38" s="341"/>
      <c r="G38" s="334">
        <f t="shared" si="3"/>
        <v>0</v>
      </c>
      <c r="H38" s="334">
        <f t="shared" si="4"/>
        <v>0</v>
      </c>
      <c r="I38" s="334">
        <f t="shared" si="5"/>
        <v>0</v>
      </c>
      <c r="J38" s="335"/>
    </row>
    <row r="39" spans="1:18" ht="40.5" x14ac:dyDescent="0.25">
      <c r="A39" s="330">
        <v>24</v>
      </c>
      <c r="B39" s="354" t="s">
        <v>315</v>
      </c>
      <c r="C39" s="330">
        <v>2</v>
      </c>
      <c r="D39" s="330" t="s">
        <v>1</v>
      </c>
      <c r="E39" s="371"/>
      <c r="F39" s="341"/>
      <c r="G39" s="334">
        <f t="shared" si="3"/>
        <v>0</v>
      </c>
      <c r="H39" s="334">
        <f t="shared" si="4"/>
        <v>0</v>
      </c>
      <c r="I39" s="334">
        <f t="shared" si="5"/>
        <v>0</v>
      </c>
      <c r="J39" s="335"/>
    </row>
    <row r="40" spans="1:18" x14ac:dyDescent="0.25">
      <c r="A40" s="330">
        <v>25</v>
      </c>
      <c r="B40" s="354" t="s">
        <v>332</v>
      </c>
      <c r="C40" s="330">
        <v>1</v>
      </c>
      <c r="D40" s="330" t="s">
        <v>1</v>
      </c>
      <c r="E40" s="371"/>
      <c r="F40" s="341"/>
      <c r="G40" s="334">
        <f t="shared" si="3"/>
        <v>0</v>
      </c>
      <c r="H40" s="334">
        <f t="shared" si="4"/>
        <v>0</v>
      </c>
      <c r="I40" s="334">
        <f t="shared" si="5"/>
        <v>0</v>
      </c>
      <c r="J40" s="335"/>
      <c r="K40" s="239"/>
      <c r="L40" s="247"/>
      <c r="M40" s="247"/>
      <c r="N40" s="247"/>
      <c r="O40" s="228"/>
    </row>
    <row r="41" spans="1:18" x14ac:dyDescent="0.25">
      <c r="A41" s="330">
        <v>26</v>
      </c>
      <c r="B41" s="354" t="s">
        <v>1062</v>
      </c>
      <c r="C41" s="330">
        <v>3</v>
      </c>
      <c r="D41" s="330" t="s">
        <v>1</v>
      </c>
      <c r="E41" s="371"/>
      <c r="F41" s="341"/>
      <c r="G41" s="334">
        <f t="shared" si="3"/>
        <v>0</v>
      </c>
      <c r="H41" s="334">
        <f t="shared" si="4"/>
        <v>0</v>
      </c>
      <c r="I41" s="334">
        <f t="shared" si="5"/>
        <v>0</v>
      </c>
      <c r="J41" s="335"/>
      <c r="K41" s="239"/>
      <c r="L41" s="247"/>
      <c r="M41" s="247"/>
      <c r="N41" s="247"/>
      <c r="O41" s="228"/>
    </row>
    <row r="42" spans="1:18" x14ac:dyDescent="0.25">
      <c r="A42" s="349"/>
      <c r="B42" s="350" t="s">
        <v>142</v>
      </c>
      <c r="C42" s="351" t="s">
        <v>7</v>
      </c>
      <c r="D42" s="351" t="s">
        <v>7</v>
      </c>
      <c r="E42" s="464" t="s">
        <v>7</v>
      </c>
      <c r="F42" s="351" t="s">
        <v>7</v>
      </c>
      <c r="G42" s="352">
        <f>SUM(G16:G41)</f>
        <v>0</v>
      </c>
      <c r="H42" s="352">
        <f t="shared" ref="H42:J42" si="6">SUM(H16:H41)</f>
        <v>0</v>
      </c>
      <c r="I42" s="352">
        <f t="shared" si="6"/>
        <v>0</v>
      </c>
      <c r="J42" s="353">
        <f t="shared" si="6"/>
        <v>0</v>
      </c>
      <c r="K42" s="239"/>
      <c r="L42" s="247"/>
      <c r="M42" s="247"/>
      <c r="N42" s="247"/>
      <c r="O42" s="228"/>
    </row>
    <row r="43" spans="1:18" s="17" customFormat="1" ht="11.45" customHeight="1" x14ac:dyDescent="0.25">
      <c r="A43" s="427" t="s">
        <v>1064</v>
      </c>
      <c r="B43" s="427"/>
      <c r="C43" s="427"/>
      <c r="D43" s="427"/>
      <c r="E43" s="466"/>
      <c r="F43" s="427"/>
      <c r="G43" s="427"/>
      <c r="H43" s="427"/>
      <c r="I43" s="427"/>
      <c r="J43" s="427"/>
      <c r="K43" s="400"/>
      <c r="L43" s="401"/>
      <c r="M43" s="401"/>
      <c r="N43" s="401"/>
      <c r="O43" s="245"/>
      <c r="P43" s="428"/>
      <c r="Q43" s="432"/>
      <c r="R43" s="230"/>
    </row>
    <row r="44" spans="1:18" ht="40.5" x14ac:dyDescent="0.25">
      <c r="A44" s="330">
        <v>1</v>
      </c>
      <c r="B44" s="331" t="s">
        <v>404</v>
      </c>
      <c r="C44" s="330">
        <v>102</v>
      </c>
      <c r="D44" s="330" t="s">
        <v>1</v>
      </c>
      <c r="E44" s="371"/>
      <c r="F44" s="652"/>
      <c r="G44" s="334">
        <f>C44*ROUND(F44, 4)</f>
        <v>0</v>
      </c>
      <c r="H44" s="334">
        <f>G44*0.095</f>
        <v>0</v>
      </c>
      <c r="I44" s="334">
        <f>G44+H44</f>
        <v>0</v>
      </c>
      <c r="J44" s="335"/>
      <c r="K44" s="241"/>
      <c r="L44" s="249"/>
      <c r="M44" s="249"/>
      <c r="N44" s="249"/>
      <c r="O44" s="227"/>
    </row>
    <row r="45" spans="1:18" ht="27" x14ac:dyDescent="0.25">
      <c r="A45" s="330">
        <v>2</v>
      </c>
      <c r="B45" s="331" t="s">
        <v>405</v>
      </c>
      <c r="C45" s="330">
        <v>80</v>
      </c>
      <c r="D45" s="330" t="s">
        <v>1</v>
      </c>
      <c r="E45" s="371"/>
      <c r="F45" s="652"/>
      <c r="G45" s="334">
        <f t="shared" ref="G45:G62" si="7">C45*ROUND(F45, 4)</f>
        <v>0</v>
      </c>
      <c r="H45" s="334">
        <f t="shared" ref="H45:H62" si="8">G45*0.095</f>
        <v>0</v>
      </c>
      <c r="I45" s="334">
        <f t="shared" ref="I45:I62" si="9">G45+H45</f>
        <v>0</v>
      </c>
      <c r="J45" s="335"/>
      <c r="K45" s="241"/>
      <c r="L45" s="249"/>
      <c r="M45" s="249"/>
      <c r="N45" s="249"/>
      <c r="O45" s="227"/>
    </row>
    <row r="46" spans="1:18" ht="40.5" x14ac:dyDescent="0.25">
      <c r="A46" s="330">
        <v>3</v>
      </c>
      <c r="B46" s="331" t="s">
        <v>406</v>
      </c>
      <c r="C46" s="330">
        <v>490</v>
      </c>
      <c r="D46" s="330" t="s">
        <v>1</v>
      </c>
      <c r="E46" s="371"/>
      <c r="F46" s="652"/>
      <c r="G46" s="334">
        <f t="shared" si="7"/>
        <v>0</v>
      </c>
      <c r="H46" s="334">
        <f t="shared" si="8"/>
        <v>0</v>
      </c>
      <c r="I46" s="334">
        <f t="shared" si="9"/>
        <v>0</v>
      </c>
      <c r="J46" s="335"/>
      <c r="K46" s="241"/>
      <c r="L46" s="249"/>
      <c r="M46" s="249"/>
      <c r="N46" s="249"/>
      <c r="O46" s="227"/>
    </row>
    <row r="47" spans="1:18" ht="27" x14ac:dyDescent="0.25">
      <c r="A47" s="330">
        <v>4</v>
      </c>
      <c r="B47" s="331" t="s">
        <v>408</v>
      </c>
      <c r="C47" s="330">
        <v>132</v>
      </c>
      <c r="D47" s="330" t="s">
        <v>1</v>
      </c>
      <c r="E47" s="371"/>
      <c r="F47" s="652"/>
      <c r="G47" s="334">
        <f t="shared" si="7"/>
        <v>0</v>
      </c>
      <c r="H47" s="334">
        <f t="shared" si="8"/>
        <v>0</v>
      </c>
      <c r="I47" s="334">
        <f t="shared" si="9"/>
        <v>0</v>
      </c>
      <c r="J47" s="335"/>
      <c r="K47" s="241"/>
      <c r="L47" s="249"/>
      <c r="M47" s="249"/>
      <c r="N47" s="249"/>
      <c r="O47" s="227"/>
    </row>
    <row r="48" spans="1:18" ht="60" customHeight="1" x14ac:dyDescent="0.25">
      <c r="A48" s="330">
        <v>5</v>
      </c>
      <c r="B48" s="374" t="s">
        <v>801</v>
      </c>
      <c r="C48" s="330">
        <v>100</v>
      </c>
      <c r="D48" s="330" t="s">
        <v>1</v>
      </c>
      <c r="E48" s="371"/>
      <c r="F48" s="652"/>
      <c r="G48" s="334">
        <f t="shared" si="7"/>
        <v>0</v>
      </c>
      <c r="H48" s="334">
        <f t="shared" si="8"/>
        <v>0</v>
      </c>
      <c r="I48" s="334">
        <f t="shared" si="9"/>
        <v>0</v>
      </c>
      <c r="J48" s="335"/>
      <c r="K48" s="241"/>
      <c r="L48" s="249"/>
      <c r="M48" s="249"/>
      <c r="N48" s="249"/>
      <c r="O48" s="227"/>
    </row>
    <row r="49" spans="1:18" ht="27" x14ac:dyDescent="0.25">
      <c r="A49" s="330">
        <v>6</v>
      </c>
      <c r="B49" s="331" t="s">
        <v>407</v>
      </c>
      <c r="C49" s="330">
        <v>80</v>
      </c>
      <c r="D49" s="330" t="s">
        <v>1</v>
      </c>
      <c r="E49" s="371"/>
      <c r="F49" s="652"/>
      <c r="G49" s="334">
        <f t="shared" si="7"/>
        <v>0</v>
      </c>
      <c r="H49" s="334">
        <f t="shared" si="8"/>
        <v>0</v>
      </c>
      <c r="I49" s="334">
        <f t="shared" si="9"/>
        <v>0</v>
      </c>
      <c r="J49" s="335"/>
      <c r="K49" s="241"/>
      <c r="L49" s="249"/>
      <c r="M49" s="249"/>
      <c r="N49" s="249"/>
      <c r="O49" s="227"/>
    </row>
    <row r="50" spans="1:18" ht="27" x14ac:dyDescent="0.25">
      <c r="A50" s="330">
        <v>7</v>
      </c>
      <c r="B50" s="331" t="s">
        <v>409</v>
      </c>
      <c r="C50" s="330">
        <v>60</v>
      </c>
      <c r="D50" s="330" t="s">
        <v>1</v>
      </c>
      <c r="E50" s="371"/>
      <c r="F50" s="652"/>
      <c r="G50" s="334">
        <f t="shared" si="7"/>
        <v>0</v>
      </c>
      <c r="H50" s="334">
        <f t="shared" si="8"/>
        <v>0</v>
      </c>
      <c r="I50" s="334">
        <f t="shared" si="9"/>
        <v>0</v>
      </c>
      <c r="J50" s="335"/>
      <c r="K50" s="241"/>
      <c r="L50" s="249"/>
      <c r="M50" s="249"/>
      <c r="N50" s="249"/>
      <c r="O50" s="227"/>
    </row>
    <row r="51" spans="1:18" ht="40.5" x14ac:dyDescent="0.25">
      <c r="A51" s="330">
        <v>8</v>
      </c>
      <c r="B51" s="331" t="s">
        <v>410</v>
      </c>
      <c r="C51" s="330">
        <v>80</v>
      </c>
      <c r="D51" s="330" t="s">
        <v>1</v>
      </c>
      <c r="E51" s="371"/>
      <c r="F51" s="652"/>
      <c r="G51" s="334">
        <f t="shared" si="7"/>
        <v>0</v>
      </c>
      <c r="H51" s="334">
        <f t="shared" si="8"/>
        <v>0</v>
      </c>
      <c r="I51" s="334">
        <f t="shared" si="9"/>
        <v>0</v>
      </c>
      <c r="J51" s="335"/>
      <c r="K51" s="241"/>
      <c r="L51" s="249"/>
      <c r="M51" s="249"/>
      <c r="N51" s="249"/>
      <c r="O51" s="227"/>
    </row>
    <row r="52" spans="1:18" ht="27" x14ac:dyDescent="0.25">
      <c r="A52" s="330">
        <v>9</v>
      </c>
      <c r="B52" s="331" t="s">
        <v>312</v>
      </c>
      <c r="C52" s="330">
        <v>132</v>
      </c>
      <c r="D52" s="330" t="s">
        <v>1</v>
      </c>
      <c r="E52" s="371"/>
      <c r="F52" s="652"/>
      <c r="G52" s="334">
        <f t="shared" si="7"/>
        <v>0</v>
      </c>
      <c r="H52" s="334">
        <f t="shared" si="8"/>
        <v>0</v>
      </c>
      <c r="I52" s="334">
        <f t="shared" si="9"/>
        <v>0</v>
      </c>
      <c r="J52" s="335"/>
      <c r="K52" s="241"/>
      <c r="L52" s="249"/>
      <c r="M52" s="249"/>
      <c r="N52" s="249"/>
      <c r="O52" s="227"/>
    </row>
    <row r="53" spans="1:18" s="75" customFormat="1" ht="27" x14ac:dyDescent="0.25">
      <c r="A53" s="330">
        <v>10</v>
      </c>
      <c r="B53" s="375" t="s">
        <v>802</v>
      </c>
      <c r="C53" s="330">
        <v>5</v>
      </c>
      <c r="D53" s="330" t="s">
        <v>1</v>
      </c>
      <c r="E53" s="371"/>
      <c r="F53" s="652"/>
      <c r="G53" s="334">
        <f t="shared" si="7"/>
        <v>0</v>
      </c>
      <c r="H53" s="334">
        <f t="shared" si="8"/>
        <v>0</v>
      </c>
      <c r="I53" s="334">
        <f t="shared" si="9"/>
        <v>0</v>
      </c>
      <c r="J53" s="335"/>
      <c r="K53" s="241"/>
      <c r="L53" s="249"/>
      <c r="M53" s="249"/>
      <c r="N53" s="249"/>
      <c r="O53" s="227"/>
      <c r="P53" s="221"/>
      <c r="Q53" s="221"/>
      <c r="R53" s="220"/>
    </row>
    <row r="54" spans="1:18" ht="27" x14ac:dyDescent="0.25">
      <c r="A54" s="330">
        <v>11</v>
      </c>
      <c r="B54" s="331" t="s">
        <v>746</v>
      </c>
      <c r="C54" s="330">
        <v>170</v>
      </c>
      <c r="D54" s="330" t="s">
        <v>1</v>
      </c>
      <c r="E54" s="371"/>
      <c r="F54" s="652"/>
      <c r="G54" s="334">
        <f t="shared" si="7"/>
        <v>0</v>
      </c>
      <c r="H54" s="334">
        <f t="shared" si="8"/>
        <v>0</v>
      </c>
      <c r="I54" s="334">
        <f t="shared" si="9"/>
        <v>0</v>
      </c>
      <c r="J54" s="335"/>
      <c r="K54" s="241"/>
      <c r="L54" s="249"/>
      <c r="M54" s="249"/>
      <c r="N54" s="249"/>
      <c r="O54" s="227"/>
    </row>
    <row r="55" spans="1:18" ht="27" x14ac:dyDescent="0.25">
      <c r="A55" s="330">
        <v>12</v>
      </c>
      <c r="B55" s="331" t="s">
        <v>747</v>
      </c>
      <c r="C55" s="330">
        <v>80</v>
      </c>
      <c r="D55" s="330" t="s">
        <v>1</v>
      </c>
      <c r="E55" s="371"/>
      <c r="F55" s="652"/>
      <c r="G55" s="334">
        <f t="shared" si="7"/>
        <v>0</v>
      </c>
      <c r="H55" s="334">
        <f t="shared" si="8"/>
        <v>0</v>
      </c>
      <c r="I55" s="334">
        <f t="shared" si="9"/>
        <v>0</v>
      </c>
      <c r="J55" s="335"/>
      <c r="K55" s="241"/>
      <c r="L55" s="249"/>
      <c r="M55" s="249"/>
      <c r="N55" s="249"/>
      <c r="O55" s="227"/>
    </row>
    <row r="56" spans="1:18" ht="27" x14ac:dyDescent="0.25">
      <c r="A56" s="330">
        <v>13</v>
      </c>
      <c r="B56" s="331" t="s">
        <v>748</v>
      </c>
      <c r="C56" s="330">
        <v>80</v>
      </c>
      <c r="D56" s="330" t="s">
        <v>1</v>
      </c>
      <c r="E56" s="371"/>
      <c r="F56" s="652"/>
      <c r="G56" s="334">
        <f t="shared" si="7"/>
        <v>0</v>
      </c>
      <c r="H56" s="334">
        <f t="shared" si="8"/>
        <v>0</v>
      </c>
      <c r="I56" s="334">
        <f t="shared" si="9"/>
        <v>0</v>
      </c>
      <c r="J56" s="335"/>
      <c r="K56" s="241"/>
      <c r="L56" s="249"/>
      <c r="M56" s="249"/>
      <c r="N56" s="249"/>
      <c r="O56" s="227"/>
    </row>
    <row r="57" spans="1:18" ht="27" x14ac:dyDescent="0.25">
      <c r="A57" s="330">
        <v>14</v>
      </c>
      <c r="B57" s="331" t="s">
        <v>749</v>
      </c>
      <c r="C57" s="330">
        <v>172</v>
      </c>
      <c r="D57" s="330" t="s">
        <v>1</v>
      </c>
      <c r="E57" s="371"/>
      <c r="F57" s="652"/>
      <c r="G57" s="334">
        <f t="shared" si="7"/>
        <v>0</v>
      </c>
      <c r="H57" s="334">
        <f t="shared" si="8"/>
        <v>0</v>
      </c>
      <c r="I57" s="334">
        <f t="shared" si="9"/>
        <v>0</v>
      </c>
      <c r="J57" s="335"/>
      <c r="K57" s="241"/>
      <c r="L57" s="249"/>
      <c r="M57" s="249"/>
      <c r="N57" s="249"/>
      <c r="O57" s="227"/>
    </row>
    <row r="58" spans="1:18" ht="27" x14ac:dyDescent="0.25">
      <c r="A58" s="330">
        <v>15</v>
      </c>
      <c r="B58" s="331" t="s">
        <v>750</v>
      </c>
      <c r="C58" s="330">
        <v>220</v>
      </c>
      <c r="D58" s="330" t="s">
        <v>1</v>
      </c>
      <c r="E58" s="371"/>
      <c r="F58" s="652"/>
      <c r="G58" s="334">
        <f t="shared" si="7"/>
        <v>0</v>
      </c>
      <c r="H58" s="334">
        <f t="shared" si="8"/>
        <v>0</v>
      </c>
      <c r="I58" s="334">
        <f t="shared" si="9"/>
        <v>0</v>
      </c>
      <c r="J58" s="335"/>
      <c r="K58" s="241"/>
      <c r="L58" s="249"/>
      <c r="M58" s="249"/>
      <c r="N58" s="249"/>
      <c r="O58" s="227"/>
    </row>
    <row r="59" spans="1:18" ht="27" x14ac:dyDescent="0.25">
      <c r="A59" s="330">
        <v>16</v>
      </c>
      <c r="B59" s="331" t="s">
        <v>751</v>
      </c>
      <c r="C59" s="330">
        <v>270</v>
      </c>
      <c r="D59" s="330" t="s">
        <v>1</v>
      </c>
      <c r="E59" s="371"/>
      <c r="F59" s="652"/>
      <c r="G59" s="334">
        <f t="shared" si="7"/>
        <v>0</v>
      </c>
      <c r="H59" s="334">
        <f t="shared" si="8"/>
        <v>0</v>
      </c>
      <c r="I59" s="334">
        <f t="shared" si="9"/>
        <v>0</v>
      </c>
      <c r="J59" s="335"/>
      <c r="K59" s="241"/>
      <c r="L59" s="249"/>
      <c r="M59" s="249"/>
      <c r="N59" s="249"/>
      <c r="O59" s="227"/>
    </row>
    <row r="60" spans="1:18" ht="27" x14ac:dyDescent="0.25">
      <c r="A60" s="330">
        <v>17</v>
      </c>
      <c r="B60" s="331" t="s">
        <v>1072</v>
      </c>
      <c r="C60" s="330">
        <v>10</v>
      </c>
      <c r="D60" s="330" t="s">
        <v>1</v>
      </c>
      <c r="E60" s="371"/>
      <c r="F60" s="652"/>
      <c r="G60" s="334">
        <f t="shared" si="7"/>
        <v>0</v>
      </c>
      <c r="H60" s="334">
        <f t="shared" si="8"/>
        <v>0</v>
      </c>
      <c r="I60" s="334">
        <f t="shared" si="9"/>
        <v>0</v>
      </c>
      <c r="J60" s="335"/>
      <c r="K60" s="241"/>
      <c r="L60" s="249"/>
      <c r="M60" s="249"/>
      <c r="N60" s="249"/>
      <c r="O60" s="227"/>
    </row>
    <row r="61" spans="1:18" ht="40.5" x14ac:dyDescent="0.25">
      <c r="A61" s="330">
        <v>18</v>
      </c>
      <c r="B61" s="331" t="s">
        <v>1073</v>
      </c>
      <c r="C61" s="330">
        <v>5</v>
      </c>
      <c r="D61" s="330" t="s">
        <v>1</v>
      </c>
      <c r="E61" s="371"/>
      <c r="F61" s="652"/>
      <c r="G61" s="334">
        <f t="shared" si="7"/>
        <v>0</v>
      </c>
      <c r="H61" s="334">
        <f t="shared" si="8"/>
        <v>0</v>
      </c>
      <c r="I61" s="334">
        <f t="shared" si="9"/>
        <v>0</v>
      </c>
      <c r="J61" s="335"/>
      <c r="K61" s="241"/>
      <c r="L61" s="249"/>
      <c r="M61" s="249"/>
      <c r="N61" s="249"/>
      <c r="O61" s="227"/>
    </row>
    <row r="62" spans="1:18" s="75" customFormat="1" ht="27" x14ac:dyDescent="0.25">
      <c r="A62" s="330">
        <v>19</v>
      </c>
      <c r="B62" s="331" t="s">
        <v>644</v>
      </c>
      <c r="C62" s="330">
        <v>5</v>
      </c>
      <c r="D62" s="330" t="s">
        <v>1</v>
      </c>
      <c r="E62" s="371"/>
      <c r="F62" s="652"/>
      <c r="G62" s="334">
        <f t="shared" si="7"/>
        <v>0</v>
      </c>
      <c r="H62" s="334">
        <f t="shared" si="8"/>
        <v>0</v>
      </c>
      <c r="I62" s="334">
        <f t="shared" si="9"/>
        <v>0</v>
      </c>
      <c r="J62" s="335"/>
      <c r="K62" s="241"/>
      <c r="L62" s="249"/>
      <c r="M62" s="249"/>
      <c r="N62" s="249"/>
      <c r="O62" s="227"/>
      <c r="P62" s="221"/>
      <c r="Q62" s="221"/>
      <c r="R62" s="220"/>
    </row>
    <row r="63" spans="1:18" x14ac:dyDescent="0.25">
      <c r="A63" s="349"/>
      <c r="B63" s="350" t="s">
        <v>550</v>
      </c>
      <c r="C63" s="351" t="s">
        <v>7</v>
      </c>
      <c r="D63" s="351" t="s">
        <v>7</v>
      </c>
      <c r="E63" s="464" t="s">
        <v>7</v>
      </c>
      <c r="F63" s="351" t="s">
        <v>7</v>
      </c>
      <c r="G63" s="352">
        <f>SUM(G44:G62)</f>
        <v>0</v>
      </c>
      <c r="H63" s="352">
        <f t="shared" ref="H63:I63" si="10">SUM(H44:H62)</f>
        <v>0</v>
      </c>
      <c r="I63" s="352">
        <f t="shared" si="10"/>
        <v>0</v>
      </c>
      <c r="J63" s="353">
        <f>SUM(J44:J62)</f>
        <v>0</v>
      </c>
      <c r="K63" s="241"/>
      <c r="L63" s="249"/>
      <c r="M63" s="249"/>
      <c r="N63" s="249"/>
      <c r="O63" s="227"/>
    </row>
    <row r="64" spans="1:18" s="17" customFormat="1" ht="11.45" customHeight="1" x14ac:dyDescent="0.25">
      <c r="A64" s="433" t="s">
        <v>1065</v>
      </c>
      <c r="B64" s="433"/>
      <c r="C64" s="433"/>
      <c r="D64" s="433"/>
      <c r="E64" s="467"/>
      <c r="F64" s="433"/>
      <c r="G64" s="433"/>
      <c r="H64" s="433"/>
      <c r="I64" s="433"/>
      <c r="J64" s="433"/>
      <c r="K64" s="245"/>
      <c r="L64" s="230"/>
      <c r="M64" s="230"/>
      <c r="N64" s="230"/>
      <c r="O64" s="230"/>
      <c r="P64" s="428"/>
      <c r="Q64" s="432"/>
      <c r="R64" s="230"/>
    </row>
    <row r="65" spans="1:18" x14ac:dyDescent="0.25">
      <c r="A65" s="324">
        <v>1</v>
      </c>
      <c r="B65" s="355" t="s">
        <v>856</v>
      </c>
      <c r="C65" s="330">
        <v>100</v>
      </c>
      <c r="D65" s="330" t="s">
        <v>1</v>
      </c>
      <c r="E65" s="368"/>
      <c r="F65" s="738"/>
      <c r="G65" s="334">
        <f>C65*ROUND(F65, 4)</f>
        <v>0</v>
      </c>
      <c r="H65" s="334">
        <f>G65*0.095</f>
        <v>0</v>
      </c>
      <c r="I65" s="334">
        <f>G65+H65</f>
        <v>0</v>
      </c>
      <c r="J65" s="370" t="s">
        <v>7</v>
      </c>
      <c r="K65" s="241"/>
      <c r="L65" s="249"/>
      <c r="M65" s="249"/>
      <c r="N65" s="249"/>
      <c r="O65" s="227"/>
    </row>
    <row r="66" spans="1:18" ht="27" x14ac:dyDescent="0.25">
      <c r="A66" s="324">
        <v>2</v>
      </c>
      <c r="B66" s="356" t="s">
        <v>645</v>
      </c>
      <c r="C66" s="330">
        <v>150</v>
      </c>
      <c r="D66" s="330" t="s">
        <v>1</v>
      </c>
      <c r="E66" s="371"/>
      <c r="F66" s="738"/>
      <c r="G66" s="334">
        <f t="shared" ref="G66:G68" si="11">C66*ROUND(F66, 4)</f>
        <v>0</v>
      </c>
      <c r="H66" s="334">
        <f t="shared" ref="H66:H68" si="12">G66*0.095</f>
        <v>0</v>
      </c>
      <c r="I66" s="334">
        <f t="shared" ref="I66:I68" si="13">G66+H66</f>
        <v>0</v>
      </c>
      <c r="J66" s="370" t="s">
        <v>7</v>
      </c>
      <c r="K66" s="241"/>
      <c r="L66" s="249"/>
      <c r="M66" s="249"/>
      <c r="N66" s="249"/>
      <c r="O66" s="227"/>
    </row>
    <row r="67" spans="1:18" ht="40.5" x14ac:dyDescent="0.25">
      <c r="A67" s="324">
        <v>3</v>
      </c>
      <c r="B67" s="356" t="s">
        <v>687</v>
      </c>
      <c r="C67" s="330">
        <v>150</v>
      </c>
      <c r="D67" s="330" t="s">
        <v>1</v>
      </c>
      <c r="E67" s="371"/>
      <c r="F67" s="738"/>
      <c r="G67" s="334">
        <f t="shared" si="11"/>
        <v>0</v>
      </c>
      <c r="H67" s="334">
        <f t="shared" si="12"/>
        <v>0</v>
      </c>
      <c r="I67" s="334">
        <f t="shared" si="13"/>
        <v>0</v>
      </c>
      <c r="J67" s="370" t="s">
        <v>7</v>
      </c>
      <c r="K67" s="241"/>
      <c r="L67" s="249"/>
      <c r="M67" s="249"/>
      <c r="N67" s="249"/>
      <c r="O67" s="227"/>
    </row>
    <row r="68" spans="1:18" ht="40.5" x14ac:dyDescent="0.25">
      <c r="A68" s="324">
        <v>4</v>
      </c>
      <c r="B68" s="357" t="s">
        <v>686</v>
      </c>
      <c r="C68" s="330">
        <v>100</v>
      </c>
      <c r="D68" s="330" t="s">
        <v>1</v>
      </c>
      <c r="E68" s="371"/>
      <c r="F68" s="738"/>
      <c r="G68" s="334">
        <f t="shared" si="11"/>
        <v>0</v>
      </c>
      <c r="H68" s="334">
        <f t="shared" si="12"/>
        <v>0</v>
      </c>
      <c r="I68" s="334">
        <f t="shared" si="13"/>
        <v>0</v>
      </c>
      <c r="J68" s="370" t="s">
        <v>7</v>
      </c>
      <c r="K68" s="241"/>
      <c r="L68" s="249"/>
      <c r="M68" s="249"/>
      <c r="N68" s="249"/>
      <c r="O68" s="227"/>
    </row>
    <row r="69" spans="1:18" x14ac:dyDescent="0.25">
      <c r="A69" s="349"/>
      <c r="B69" s="350" t="s">
        <v>143</v>
      </c>
      <c r="C69" s="351" t="s">
        <v>7</v>
      </c>
      <c r="D69" s="351" t="s">
        <v>7</v>
      </c>
      <c r="E69" s="464" t="s">
        <v>7</v>
      </c>
      <c r="F69" s="351" t="s">
        <v>7</v>
      </c>
      <c r="G69" s="352">
        <f>SUM(G65:G68)</f>
        <v>0</v>
      </c>
      <c r="H69" s="352">
        <f>SUM(H65:H68)</f>
        <v>0</v>
      </c>
      <c r="I69" s="352">
        <f>SUM(I65:I68)</f>
        <v>0</v>
      </c>
      <c r="J69" s="358" t="s">
        <v>7</v>
      </c>
      <c r="K69" s="241"/>
      <c r="L69" s="249"/>
      <c r="M69" s="249"/>
      <c r="N69" s="249"/>
      <c r="O69" s="227"/>
    </row>
    <row r="70" spans="1:18" s="17" customFormat="1" ht="11.45" customHeight="1" x14ac:dyDescent="0.25">
      <c r="A70" s="430" t="s">
        <v>1066</v>
      </c>
      <c r="B70" s="430"/>
      <c r="C70" s="430"/>
      <c r="D70" s="430"/>
      <c r="E70" s="463"/>
      <c r="F70" s="430"/>
      <c r="G70" s="430"/>
      <c r="H70" s="430"/>
      <c r="I70" s="430"/>
      <c r="J70" s="430"/>
      <c r="K70" s="245"/>
      <c r="L70" s="230"/>
      <c r="M70" s="230"/>
      <c r="N70" s="230"/>
      <c r="O70" s="230"/>
      <c r="P70" s="428"/>
      <c r="Q70" s="432"/>
      <c r="R70" s="230"/>
    </row>
    <row r="71" spans="1:18" ht="54" x14ac:dyDescent="0.25">
      <c r="A71" s="372">
        <v>1</v>
      </c>
      <c r="B71" s="343" t="s">
        <v>612</v>
      </c>
      <c r="C71" s="330">
        <v>350</v>
      </c>
      <c r="D71" s="330" t="s">
        <v>0</v>
      </c>
      <c r="E71" s="368"/>
      <c r="F71" s="738"/>
      <c r="G71" s="334">
        <f>C71*ROUND(F71, 4)</f>
        <v>0</v>
      </c>
      <c r="H71" s="334">
        <f>G71*0.095</f>
        <v>0</v>
      </c>
      <c r="I71" s="334">
        <f>G71+H71</f>
        <v>0</v>
      </c>
      <c r="J71" s="335"/>
      <c r="K71" s="241"/>
      <c r="L71" s="249"/>
      <c r="M71" s="249"/>
      <c r="N71" s="249"/>
      <c r="O71" s="227"/>
    </row>
    <row r="72" spans="1:18" ht="27" x14ac:dyDescent="0.25">
      <c r="A72" s="372">
        <v>2</v>
      </c>
      <c r="B72" s="343" t="s">
        <v>613</v>
      </c>
      <c r="C72" s="330">
        <v>1386</v>
      </c>
      <c r="D72" s="330" t="s">
        <v>0</v>
      </c>
      <c r="E72" s="368"/>
      <c r="F72" s="738"/>
      <c r="G72" s="334">
        <f t="shared" ref="G72:G122" si="14">C72*ROUND(F72, 4)</f>
        <v>0</v>
      </c>
      <c r="H72" s="334">
        <f t="shared" ref="H72:H122" si="15">G72*0.095</f>
        <v>0</v>
      </c>
      <c r="I72" s="334">
        <f t="shared" ref="I72:I122" si="16">G72+H72</f>
        <v>0</v>
      </c>
      <c r="J72" s="335"/>
      <c r="K72" s="241"/>
      <c r="L72" s="249"/>
      <c r="M72" s="249"/>
      <c r="N72" s="249"/>
      <c r="O72" s="227"/>
    </row>
    <row r="73" spans="1:18" x14ac:dyDescent="0.25">
      <c r="A73" s="372">
        <v>3</v>
      </c>
      <c r="B73" s="359" t="s">
        <v>398</v>
      </c>
      <c r="C73" s="330">
        <v>66</v>
      </c>
      <c r="D73" s="330" t="s">
        <v>0</v>
      </c>
      <c r="E73" s="368"/>
      <c r="F73" s="738"/>
      <c r="G73" s="334">
        <f t="shared" si="14"/>
        <v>0</v>
      </c>
      <c r="H73" s="334">
        <f t="shared" si="15"/>
        <v>0</v>
      </c>
      <c r="I73" s="334">
        <f t="shared" si="16"/>
        <v>0</v>
      </c>
      <c r="J73" s="335"/>
      <c r="K73" s="241"/>
      <c r="L73" s="249"/>
      <c r="M73" s="249"/>
      <c r="N73" s="249"/>
      <c r="O73" s="227"/>
    </row>
    <row r="74" spans="1:18" x14ac:dyDescent="0.25">
      <c r="A74" s="372">
        <v>4</v>
      </c>
      <c r="B74" s="343" t="s">
        <v>648</v>
      </c>
      <c r="C74" s="330">
        <v>15</v>
      </c>
      <c r="D74" s="330" t="s">
        <v>0</v>
      </c>
      <c r="E74" s="368"/>
      <c r="F74" s="738"/>
      <c r="G74" s="334">
        <f t="shared" si="14"/>
        <v>0</v>
      </c>
      <c r="H74" s="334">
        <f t="shared" si="15"/>
        <v>0</v>
      </c>
      <c r="I74" s="334">
        <f t="shared" si="16"/>
        <v>0</v>
      </c>
      <c r="J74" s="335"/>
      <c r="K74" s="241"/>
      <c r="L74" s="249"/>
      <c r="M74" s="249"/>
      <c r="N74" s="249"/>
      <c r="O74" s="227"/>
    </row>
    <row r="75" spans="1:18" x14ac:dyDescent="0.25">
      <c r="A75" s="372">
        <v>5</v>
      </c>
      <c r="B75" s="343" t="s">
        <v>1056</v>
      </c>
      <c r="C75" s="330">
        <v>30</v>
      </c>
      <c r="D75" s="330" t="s">
        <v>0</v>
      </c>
      <c r="E75" s="368"/>
      <c r="F75" s="738"/>
      <c r="G75" s="334">
        <f t="shared" si="14"/>
        <v>0</v>
      </c>
      <c r="H75" s="334">
        <f t="shared" si="15"/>
        <v>0</v>
      </c>
      <c r="I75" s="334">
        <f t="shared" si="16"/>
        <v>0</v>
      </c>
      <c r="J75" s="335"/>
      <c r="K75" s="241"/>
      <c r="L75" s="249"/>
      <c r="M75" s="249"/>
      <c r="N75" s="249"/>
      <c r="O75" s="227"/>
    </row>
    <row r="76" spans="1:18" ht="40.5" x14ac:dyDescent="0.25">
      <c r="A76" s="372">
        <v>6</v>
      </c>
      <c r="B76" s="343" t="s">
        <v>399</v>
      </c>
      <c r="C76" s="330">
        <v>3240</v>
      </c>
      <c r="D76" s="330" t="s">
        <v>1</v>
      </c>
      <c r="E76" s="368"/>
      <c r="F76" s="738"/>
      <c r="G76" s="334">
        <f t="shared" si="14"/>
        <v>0</v>
      </c>
      <c r="H76" s="334">
        <f t="shared" si="15"/>
        <v>0</v>
      </c>
      <c r="I76" s="334">
        <f t="shared" si="16"/>
        <v>0</v>
      </c>
      <c r="J76" s="335"/>
      <c r="K76" s="241"/>
      <c r="L76" s="249"/>
      <c r="M76" s="249"/>
      <c r="N76" s="249"/>
      <c r="O76" s="227"/>
    </row>
    <row r="77" spans="1:18" x14ac:dyDescent="0.25">
      <c r="A77" s="372">
        <v>7</v>
      </c>
      <c r="B77" s="343" t="s">
        <v>74</v>
      </c>
      <c r="C77" s="330">
        <v>200</v>
      </c>
      <c r="D77" s="330" t="s">
        <v>1</v>
      </c>
      <c r="E77" s="368"/>
      <c r="F77" s="738"/>
      <c r="G77" s="334">
        <f t="shared" si="14"/>
        <v>0</v>
      </c>
      <c r="H77" s="334">
        <f t="shared" si="15"/>
        <v>0</v>
      </c>
      <c r="I77" s="334">
        <f t="shared" si="16"/>
        <v>0</v>
      </c>
      <c r="J77" s="335"/>
      <c r="K77" s="241"/>
      <c r="L77" s="249"/>
      <c r="M77" s="249"/>
      <c r="N77" s="249"/>
      <c r="O77" s="227"/>
    </row>
    <row r="78" spans="1:18" x14ac:dyDescent="0.25">
      <c r="A78" s="372">
        <v>8</v>
      </c>
      <c r="B78" s="343" t="s">
        <v>75</v>
      </c>
      <c r="C78" s="330">
        <v>5500</v>
      </c>
      <c r="D78" s="330" t="s">
        <v>1</v>
      </c>
      <c r="E78" s="368"/>
      <c r="F78" s="738"/>
      <c r="G78" s="334">
        <f t="shared" si="14"/>
        <v>0</v>
      </c>
      <c r="H78" s="334">
        <f t="shared" si="15"/>
        <v>0</v>
      </c>
      <c r="I78" s="334">
        <f t="shared" si="16"/>
        <v>0</v>
      </c>
      <c r="J78" s="335"/>
      <c r="K78" s="241"/>
      <c r="L78" s="249"/>
      <c r="M78" s="249"/>
      <c r="N78" s="249"/>
      <c r="O78" s="227"/>
    </row>
    <row r="79" spans="1:18" x14ac:dyDescent="0.25">
      <c r="A79" s="372">
        <v>9</v>
      </c>
      <c r="B79" s="340" t="s">
        <v>649</v>
      </c>
      <c r="C79" s="330">
        <v>63</v>
      </c>
      <c r="D79" s="330" t="s">
        <v>1</v>
      </c>
      <c r="E79" s="368"/>
      <c r="F79" s="738"/>
      <c r="G79" s="334">
        <f t="shared" si="14"/>
        <v>0</v>
      </c>
      <c r="H79" s="334">
        <f t="shared" si="15"/>
        <v>0</v>
      </c>
      <c r="I79" s="334">
        <f t="shared" si="16"/>
        <v>0</v>
      </c>
      <c r="J79" s="335"/>
      <c r="K79" s="241"/>
      <c r="L79" s="249"/>
      <c r="M79" s="249"/>
      <c r="N79" s="249"/>
      <c r="O79" s="227"/>
    </row>
    <row r="80" spans="1:18" x14ac:dyDescent="0.25">
      <c r="A80" s="372">
        <v>10</v>
      </c>
      <c r="B80" s="343" t="s">
        <v>76</v>
      </c>
      <c r="C80" s="330">
        <v>50</v>
      </c>
      <c r="D80" s="330" t="s">
        <v>1</v>
      </c>
      <c r="E80" s="368"/>
      <c r="F80" s="738"/>
      <c r="G80" s="334">
        <f t="shared" si="14"/>
        <v>0</v>
      </c>
      <c r="H80" s="334">
        <f t="shared" si="15"/>
        <v>0</v>
      </c>
      <c r="I80" s="334">
        <f t="shared" si="16"/>
        <v>0</v>
      </c>
      <c r="J80" s="335"/>
      <c r="K80" s="241"/>
      <c r="L80" s="249"/>
      <c r="M80" s="249"/>
      <c r="N80" s="249"/>
      <c r="O80" s="227"/>
    </row>
    <row r="81" spans="1:18" ht="27" x14ac:dyDescent="0.25">
      <c r="A81" s="372">
        <v>11</v>
      </c>
      <c r="B81" s="343" t="s">
        <v>854</v>
      </c>
      <c r="C81" s="330">
        <v>1</v>
      </c>
      <c r="D81" s="330" t="s">
        <v>1</v>
      </c>
      <c r="E81" s="368"/>
      <c r="F81" s="738"/>
      <c r="G81" s="334">
        <f t="shared" si="14"/>
        <v>0</v>
      </c>
      <c r="H81" s="334">
        <f t="shared" si="15"/>
        <v>0</v>
      </c>
      <c r="I81" s="334">
        <f t="shared" si="16"/>
        <v>0</v>
      </c>
      <c r="J81" s="335"/>
      <c r="K81" s="241"/>
      <c r="L81" s="249"/>
      <c r="M81" s="249"/>
      <c r="N81" s="249"/>
      <c r="O81" s="227"/>
    </row>
    <row r="82" spans="1:18" x14ac:dyDescent="0.25">
      <c r="A82" s="372">
        <v>12</v>
      </c>
      <c r="B82" s="331" t="s">
        <v>549</v>
      </c>
      <c r="C82" s="330">
        <v>8</v>
      </c>
      <c r="D82" s="330" t="s">
        <v>1</v>
      </c>
      <c r="E82" s="368"/>
      <c r="F82" s="738"/>
      <c r="G82" s="334">
        <f t="shared" si="14"/>
        <v>0</v>
      </c>
      <c r="H82" s="334">
        <f t="shared" si="15"/>
        <v>0</v>
      </c>
      <c r="I82" s="334">
        <f t="shared" si="16"/>
        <v>0</v>
      </c>
      <c r="J82" s="335"/>
      <c r="K82" s="241"/>
      <c r="L82" s="249"/>
      <c r="M82" s="249"/>
      <c r="N82" s="249"/>
      <c r="O82" s="227"/>
    </row>
    <row r="83" spans="1:18" x14ac:dyDescent="0.25">
      <c r="A83" s="372">
        <v>13</v>
      </c>
      <c r="B83" s="331" t="s">
        <v>738</v>
      </c>
      <c r="C83" s="330">
        <v>5</v>
      </c>
      <c r="D83" s="330" t="s">
        <v>1</v>
      </c>
      <c r="E83" s="368"/>
      <c r="F83" s="738"/>
      <c r="G83" s="334">
        <f t="shared" si="14"/>
        <v>0</v>
      </c>
      <c r="H83" s="334">
        <f t="shared" si="15"/>
        <v>0</v>
      </c>
      <c r="I83" s="334">
        <f t="shared" si="16"/>
        <v>0</v>
      </c>
      <c r="J83" s="335"/>
      <c r="K83" s="241"/>
      <c r="L83" s="249"/>
      <c r="M83" s="249"/>
      <c r="N83" s="249"/>
      <c r="O83" s="227"/>
    </row>
    <row r="84" spans="1:18" ht="27" x14ac:dyDescent="0.25">
      <c r="A84" s="372">
        <v>14</v>
      </c>
      <c r="B84" s="340" t="s">
        <v>201</v>
      </c>
      <c r="C84" s="330">
        <v>5</v>
      </c>
      <c r="D84" s="330" t="s">
        <v>1</v>
      </c>
      <c r="E84" s="368"/>
      <c r="F84" s="738"/>
      <c r="G84" s="334">
        <f t="shared" si="14"/>
        <v>0</v>
      </c>
      <c r="H84" s="334">
        <f t="shared" si="15"/>
        <v>0</v>
      </c>
      <c r="I84" s="334">
        <f t="shared" si="16"/>
        <v>0</v>
      </c>
      <c r="J84" s="335"/>
      <c r="K84" s="241"/>
      <c r="L84" s="249"/>
      <c r="M84" s="249"/>
      <c r="N84" s="249"/>
      <c r="O84" s="227"/>
    </row>
    <row r="85" spans="1:18" x14ac:dyDescent="0.25">
      <c r="A85" s="372">
        <v>15</v>
      </c>
      <c r="B85" s="340" t="s">
        <v>318</v>
      </c>
      <c r="C85" s="330">
        <v>60</v>
      </c>
      <c r="D85" s="330" t="s">
        <v>1</v>
      </c>
      <c r="E85" s="368"/>
      <c r="F85" s="738"/>
      <c r="G85" s="334">
        <f t="shared" si="14"/>
        <v>0</v>
      </c>
      <c r="H85" s="334">
        <f t="shared" si="15"/>
        <v>0</v>
      </c>
      <c r="I85" s="334">
        <f t="shared" si="16"/>
        <v>0</v>
      </c>
      <c r="J85" s="335"/>
      <c r="K85" s="241"/>
      <c r="L85" s="249"/>
      <c r="M85" s="249"/>
      <c r="N85" s="249"/>
      <c r="O85" s="227"/>
    </row>
    <row r="86" spans="1:18" ht="27" x14ac:dyDescent="0.25">
      <c r="A86" s="372">
        <v>16</v>
      </c>
      <c r="B86" s="343" t="s">
        <v>853</v>
      </c>
      <c r="C86" s="330">
        <v>1</v>
      </c>
      <c r="D86" s="330" t="s">
        <v>1</v>
      </c>
      <c r="E86" s="368"/>
      <c r="F86" s="738"/>
      <c r="G86" s="334">
        <f t="shared" si="14"/>
        <v>0</v>
      </c>
      <c r="H86" s="334">
        <f t="shared" si="15"/>
        <v>0</v>
      </c>
      <c r="I86" s="334">
        <f t="shared" si="16"/>
        <v>0</v>
      </c>
      <c r="J86" s="335"/>
      <c r="K86" s="241"/>
      <c r="L86" s="249"/>
      <c r="M86" s="249"/>
      <c r="N86" s="249"/>
      <c r="O86" s="227"/>
    </row>
    <row r="87" spans="1:18" s="75" customFormat="1" x14ac:dyDescent="0.25">
      <c r="A87" s="372">
        <v>17</v>
      </c>
      <c r="B87" s="343" t="s">
        <v>205</v>
      </c>
      <c r="C87" s="330">
        <v>2</v>
      </c>
      <c r="D87" s="330" t="s">
        <v>1</v>
      </c>
      <c r="E87" s="368"/>
      <c r="F87" s="738"/>
      <c r="G87" s="334">
        <f t="shared" si="14"/>
        <v>0</v>
      </c>
      <c r="H87" s="334">
        <f>G87*0.22</f>
        <v>0</v>
      </c>
      <c r="I87" s="334">
        <f t="shared" si="16"/>
        <v>0</v>
      </c>
      <c r="J87" s="335"/>
      <c r="K87" s="241"/>
      <c r="L87" s="249"/>
      <c r="M87" s="249"/>
      <c r="N87" s="249"/>
      <c r="O87" s="227"/>
      <c r="P87" s="221"/>
      <c r="Q87" s="221"/>
      <c r="R87" s="220"/>
    </row>
    <row r="88" spans="1:18" x14ac:dyDescent="0.25">
      <c r="A88" s="372">
        <v>18</v>
      </c>
      <c r="B88" s="343" t="s">
        <v>650</v>
      </c>
      <c r="C88" s="330">
        <v>2</v>
      </c>
      <c r="D88" s="330" t="s">
        <v>1</v>
      </c>
      <c r="E88" s="368"/>
      <c r="F88" s="738"/>
      <c r="G88" s="334">
        <f t="shared" si="14"/>
        <v>0</v>
      </c>
      <c r="H88" s="334">
        <f>G88*0.22</f>
        <v>0</v>
      </c>
      <c r="I88" s="334">
        <f t="shared" si="16"/>
        <v>0</v>
      </c>
      <c r="J88" s="335"/>
      <c r="K88" s="241"/>
      <c r="L88" s="249"/>
      <c r="M88" s="249"/>
      <c r="N88" s="249"/>
      <c r="O88" s="227"/>
    </row>
    <row r="89" spans="1:18" x14ac:dyDescent="0.25">
      <c r="A89" s="372">
        <v>19</v>
      </c>
      <c r="B89" s="340" t="s">
        <v>18</v>
      </c>
      <c r="C89" s="330">
        <v>15</v>
      </c>
      <c r="D89" s="330" t="s">
        <v>1</v>
      </c>
      <c r="E89" s="368"/>
      <c r="F89" s="738"/>
      <c r="G89" s="334">
        <f t="shared" si="14"/>
        <v>0</v>
      </c>
      <c r="H89" s="334">
        <f t="shared" si="15"/>
        <v>0</v>
      </c>
      <c r="I89" s="334">
        <f t="shared" si="16"/>
        <v>0</v>
      </c>
      <c r="J89" s="335"/>
      <c r="K89" s="241"/>
      <c r="L89" s="249"/>
      <c r="M89" s="249"/>
      <c r="N89" s="249"/>
      <c r="O89" s="227"/>
    </row>
    <row r="90" spans="1:18" x14ac:dyDescent="0.25">
      <c r="A90" s="372">
        <v>20</v>
      </c>
      <c r="B90" s="340" t="s">
        <v>319</v>
      </c>
      <c r="C90" s="330">
        <v>5</v>
      </c>
      <c r="D90" s="330" t="s">
        <v>1</v>
      </c>
      <c r="E90" s="368"/>
      <c r="F90" s="738"/>
      <c r="G90" s="334">
        <f t="shared" si="14"/>
        <v>0</v>
      </c>
      <c r="H90" s="334">
        <f t="shared" si="15"/>
        <v>0</v>
      </c>
      <c r="I90" s="334">
        <f t="shared" si="16"/>
        <v>0</v>
      </c>
      <c r="J90" s="335"/>
      <c r="K90" s="241"/>
      <c r="L90" s="249"/>
      <c r="M90" s="249"/>
      <c r="N90" s="249"/>
      <c r="O90" s="227"/>
    </row>
    <row r="91" spans="1:18" ht="27" x14ac:dyDescent="0.25">
      <c r="A91" s="372">
        <v>21</v>
      </c>
      <c r="B91" s="340" t="s">
        <v>16</v>
      </c>
      <c r="C91" s="330">
        <v>20</v>
      </c>
      <c r="D91" s="330" t="s">
        <v>1</v>
      </c>
      <c r="E91" s="368"/>
      <c r="F91" s="738"/>
      <c r="G91" s="334">
        <f t="shared" si="14"/>
        <v>0</v>
      </c>
      <c r="H91" s="334">
        <f t="shared" si="15"/>
        <v>0</v>
      </c>
      <c r="I91" s="334">
        <f t="shared" si="16"/>
        <v>0</v>
      </c>
      <c r="J91" s="335"/>
      <c r="K91" s="241"/>
      <c r="L91" s="249"/>
      <c r="M91" s="249"/>
      <c r="N91" s="249"/>
      <c r="O91" s="227"/>
    </row>
    <row r="92" spans="1:18" ht="27" x14ac:dyDescent="0.25">
      <c r="A92" s="372">
        <v>22</v>
      </c>
      <c r="B92" s="340" t="s">
        <v>202</v>
      </c>
      <c r="C92" s="330">
        <v>12</v>
      </c>
      <c r="D92" s="330" t="s">
        <v>1</v>
      </c>
      <c r="E92" s="368"/>
      <c r="F92" s="738"/>
      <c r="G92" s="334">
        <f t="shared" si="14"/>
        <v>0</v>
      </c>
      <c r="H92" s="334">
        <f t="shared" si="15"/>
        <v>0</v>
      </c>
      <c r="I92" s="334">
        <f t="shared" si="16"/>
        <v>0</v>
      </c>
      <c r="J92" s="335"/>
      <c r="K92" s="241"/>
      <c r="L92" s="249"/>
      <c r="M92" s="249"/>
      <c r="N92" s="249"/>
      <c r="O92" s="227"/>
    </row>
    <row r="93" spans="1:18" ht="27" x14ac:dyDescent="0.25">
      <c r="A93" s="372">
        <v>23</v>
      </c>
      <c r="B93" s="340" t="s">
        <v>720</v>
      </c>
      <c r="C93" s="330">
        <v>2</v>
      </c>
      <c r="D93" s="330" t="s">
        <v>1</v>
      </c>
      <c r="E93" s="368"/>
      <c r="F93" s="738"/>
      <c r="G93" s="334">
        <f t="shared" si="14"/>
        <v>0</v>
      </c>
      <c r="H93" s="334">
        <f t="shared" si="15"/>
        <v>0</v>
      </c>
      <c r="I93" s="334">
        <f t="shared" si="16"/>
        <v>0</v>
      </c>
      <c r="J93" s="335"/>
      <c r="K93" s="241"/>
      <c r="L93" s="249"/>
      <c r="M93" s="249"/>
      <c r="N93" s="249"/>
      <c r="O93" s="227"/>
    </row>
    <row r="94" spans="1:18" ht="40.5" x14ac:dyDescent="0.25">
      <c r="A94" s="372">
        <v>24</v>
      </c>
      <c r="B94" s="740" t="s">
        <v>811</v>
      </c>
      <c r="C94" s="330">
        <v>5</v>
      </c>
      <c r="D94" s="330" t="s">
        <v>1</v>
      </c>
      <c r="E94" s="368"/>
      <c r="F94" s="738"/>
      <c r="G94" s="334">
        <f t="shared" si="14"/>
        <v>0</v>
      </c>
      <c r="H94" s="334">
        <f t="shared" si="15"/>
        <v>0</v>
      </c>
      <c r="I94" s="334">
        <f t="shared" si="16"/>
        <v>0</v>
      </c>
      <c r="J94" s="335"/>
      <c r="K94" s="241"/>
      <c r="L94" s="249"/>
      <c r="M94" s="249"/>
      <c r="N94" s="249"/>
      <c r="O94" s="227"/>
    </row>
    <row r="95" spans="1:18" ht="27" x14ac:dyDescent="0.25">
      <c r="A95" s="372">
        <v>25</v>
      </c>
      <c r="B95" s="343" t="s">
        <v>614</v>
      </c>
      <c r="C95" s="330">
        <v>72</v>
      </c>
      <c r="D95" s="330" t="s">
        <v>1</v>
      </c>
      <c r="E95" s="368"/>
      <c r="F95" s="738"/>
      <c r="G95" s="334">
        <f t="shared" si="14"/>
        <v>0</v>
      </c>
      <c r="H95" s="334">
        <f t="shared" si="15"/>
        <v>0</v>
      </c>
      <c r="I95" s="334">
        <f t="shared" si="16"/>
        <v>0</v>
      </c>
      <c r="J95" s="335"/>
      <c r="K95" s="241"/>
      <c r="L95" s="249"/>
      <c r="M95" s="249"/>
      <c r="N95" s="249"/>
      <c r="O95" s="227"/>
    </row>
    <row r="96" spans="1:18" ht="81" x14ac:dyDescent="0.25">
      <c r="A96" s="372">
        <v>26</v>
      </c>
      <c r="B96" s="362" t="s">
        <v>636</v>
      </c>
      <c r="C96" s="330">
        <v>60</v>
      </c>
      <c r="D96" s="330" t="s">
        <v>1</v>
      </c>
      <c r="E96" s="368"/>
      <c r="F96" s="738"/>
      <c r="G96" s="334">
        <f t="shared" si="14"/>
        <v>0</v>
      </c>
      <c r="H96" s="334">
        <f t="shared" si="15"/>
        <v>0</v>
      </c>
      <c r="I96" s="334">
        <f t="shared" si="16"/>
        <v>0</v>
      </c>
      <c r="J96" s="335"/>
      <c r="K96" s="241"/>
      <c r="L96" s="249"/>
      <c r="M96" s="249"/>
      <c r="N96" s="249"/>
      <c r="O96" s="227"/>
    </row>
    <row r="97" spans="1:18" ht="27" x14ac:dyDescent="0.25">
      <c r="A97" s="372">
        <v>27</v>
      </c>
      <c r="B97" s="362" t="s">
        <v>317</v>
      </c>
      <c r="C97" s="330">
        <v>75</v>
      </c>
      <c r="D97" s="330" t="s">
        <v>1</v>
      </c>
      <c r="E97" s="368"/>
      <c r="F97" s="738"/>
      <c r="G97" s="334">
        <f t="shared" si="14"/>
        <v>0</v>
      </c>
      <c r="H97" s="334">
        <f t="shared" si="15"/>
        <v>0</v>
      </c>
      <c r="I97" s="334">
        <f t="shared" si="16"/>
        <v>0</v>
      </c>
      <c r="J97" s="335"/>
      <c r="K97" s="241"/>
      <c r="L97" s="249"/>
      <c r="M97" s="249"/>
      <c r="N97" s="249"/>
      <c r="O97" s="227"/>
    </row>
    <row r="98" spans="1:18" ht="27" x14ac:dyDescent="0.25">
      <c r="A98" s="372">
        <v>28</v>
      </c>
      <c r="B98" s="362" t="s">
        <v>651</v>
      </c>
      <c r="C98" s="330">
        <v>45</v>
      </c>
      <c r="D98" s="330" t="s">
        <v>1</v>
      </c>
      <c r="E98" s="368"/>
      <c r="F98" s="738"/>
      <c r="G98" s="334">
        <f t="shared" si="14"/>
        <v>0</v>
      </c>
      <c r="H98" s="334">
        <f t="shared" si="15"/>
        <v>0</v>
      </c>
      <c r="I98" s="334">
        <f t="shared" si="16"/>
        <v>0</v>
      </c>
      <c r="J98" s="335"/>
      <c r="K98" s="241"/>
      <c r="L98" s="249"/>
      <c r="M98" s="249"/>
      <c r="N98" s="249"/>
      <c r="O98" s="227"/>
    </row>
    <row r="99" spans="1:18" ht="54" x14ac:dyDescent="0.25">
      <c r="A99" s="372">
        <v>29</v>
      </c>
      <c r="B99" s="340" t="s">
        <v>505</v>
      </c>
      <c r="C99" s="330">
        <v>430</v>
      </c>
      <c r="D99" s="330" t="s">
        <v>1</v>
      </c>
      <c r="E99" s="368"/>
      <c r="F99" s="738"/>
      <c r="G99" s="334">
        <f t="shared" si="14"/>
        <v>0</v>
      </c>
      <c r="H99" s="334">
        <f t="shared" si="15"/>
        <v>0</v>
      </c>
      <c r="I99" s="334">
        <f t="shared" si="16"/>
        <v>0</v>
      </c>
      <c r="J99" s="335"/>
      <c r="K99" s="241"/>
      <c r="L99" s="249"/>
      <c r="M99" s="249"/>
      <c r="N99" s="249"/>
      <c r="O99" s="227"/>
    </row>
    <row r="100" spans="1:18" ht="67.5" x14ac:dyDescent="0.25">
      <c r="A100" s="372">
        <v>30</v>
      </c>
      <c r="B100" s="340" t="s">
        <v>658</v>
      </c>
      <c r="C100" s="330">
        <v>32</v>
      </c>
      <c r="D100" s="330" t="s">
        <v>1</v>
      </c>
      <c r="E100" s="368"/>
      <c r="F100" s="738"/>
      <c r="G100" s="334">
        <f t="shared" si="14"/>
        <v>0</v>
      </c>
      <c r="H100" s="334">
        <f t="shared" si="15"/>
        <v>0</v>
      </c>
      <c r="I100" s="334">
        <f t="shared" si="16"/>
        <v>0</v>
      </c>
      <c r="J100" s="335"/>
      <c r="K100" s="241"/>
      <c r="L100" s="249"/>
      <c r="M100" s="249"/>
      <c r="N100" s="249"/>
      <c r="O100" s="227"/>
    </row>
    <row r="101" spans="1:18" ht="27" x14ac:dyDescent="0.25">
      <c r="A101" s="372">
        <v>31</v>
      </c>
      <c r="B101" s="340" t="s">
        <v>411</v>
      </c>
      <c r="C101" s="330">
        <v>450</v>
      </c>
      <c r="D101" s="330" t="s">
        <v>1</v>
      </c>
      <c r="E101" s="368"/>
      <c r="F101" s="738"/>
      <c r="G101" s="334">
        <f t="shared" si="14"/>
        <v>0</v>
      </c>
      <c r="H101" s="334">
        <f t="shared" si="15"/>
        <v>0</v>
      </c>
      <c r="I101" s="334">
        <f t="shared" si="16"/>
        <v>0</v>
      </c>
      <c r="J101" s="335"/>
      <c r="K101" s="241"/>
      <c r="L101" s="249"/>
      <c r="M101" s="249"/>
      <c r="N101" s="249"/>
      <c r="O101" s="227"/>
    </row>
    <row r="102" spans="1:18" x14ac:dyDescent="0.25">
      <c r="A102" s="372">
        <v>32</v>
      </c>
      <c r="B102" s="354" t="s">
        <v>1055</v>
      </c>
      <c r="C102" s="330">
        <v>100</v>
      </c>
      <c r="D102" s="330" t="s">
        <v>1</v>
      </c>
      <c r="E102" s="371"/>
      <c r="F102" s="627"/>
      <c r="G102" s="334">
        <f t="shared" si="14"/>
        <v>0</v>
      </c>
      <c r="H102" s="334">
        <f t="shared" si="15"/>
        <v>0</v>
      </c>
      <c r="I102" s="334">
        <f t="shared" si="16"/>
        <v>0</v>
      </c>
      <c r="J102" s="335"/>
      <c r="K102" s="239"/>
      <c r="L102" s="247"/>
      <c r="M102" s="247"/>
      <c r="N102" s="247"/>
      <c r="O102" s="228"/>
    </row>
    <row r="103" spans="1:18" x14ac:dyDescent="0.25">
      <c r="A103" s="372">
        <v>33</v>
      </c>
      <c r="B103" s="343" t="s">
        <v>615</v>
      </c>
      <c r="C103" s="330">
        <v>150</v>
      </c>
      <c r="D103" s="330" t="s">
        <v>1</v>
      </c>
      <c r="E103" s="368"/>
      <c r="F103" s="738"/>
      <c r="G103" s="334">
        <f t="shared" si="14"/>
        <v>0</v>
      </c>
      <c r="H103" s="334">
        <f t="shared" si="15"/>
        <v>0</v>
      </c>
      <c r="I103" s="334">
        <f t="shared" si="16"/>
        <v>0</v>
      </c>
      <c r="J103" s="335"/>
      <c r="K103" s="241"/>
      <c r="L103" s="249"/>
      <c r="M103" s="249"/>
      <c r="N103" s="249"/>
      <c r="O103" s="227"/>
    </row>
    <row r="104" spans="1:18" x14ac:dyDescent="0.25">
      <c r="A104" s="372">
        <v>34</v>
      </c>
      <c r="B104" s="340" t="s">
        <v>352</v>
      </c>
      <c r="C104" s="330">
        <v>26</v>
      </c>
      <c r="D104" s="330" t="s">
        <v>1</v>
      </c>
      <c r="E104" s="368"/>
      <c r="F104" s="738"/>
      <c r="G104" s="334">
        <f t="shared" si="14"/>
        <v>0</v>
      </c>
      <c r="H104" s="334">
        <f t="shared" si="15"/>
        <v>0</v>
      </c>
      <c r="I104" s="334">
        <f t="shared" si="16"/>
        <v>0</v>
      </c>
      <c r="J104" s="335"/>
      <c r="K104" s="241"/>
      <c r="L104" s="249"/>
      <c r="M104" s="249"/>
      <c r="N104" s="249"/>
      <c r="O104" s="227"/>
    </row>
    <row r="105" spans="1:18" x14ac:dyDescent="0.25">
      <c r="A105" s="372">
        <v>35</v>
      </c>
      <c r="B105" s="340" t="s">
        <v>204</v>
      </c>
      <c r="C105" s="330">
        <v>16</v>
      </c>
      <c r="D105" s="330" t="s">
        <v>1</v>
      </c>
      <c r="E105" s="368"/>
      <c r="F105" s="738"/>
      <c r="G105" s="334">
        <f t="shared" si="14"/>
        <v>0</v>
      </c>
      <c r="H105" s="334">
        <f t="shared" si="15"/>
        <v>0</v>
      </c>
      <c r="I105" s="334">
        <f t="shared" si="16"/>
        <v>0</v>
      </c>
      <c r="J105" s="335"/>
      <c r="K105" s="241"/>
      <c r="L105" s="249"/>
      <c r="M105" s="249"/>
      <c r="N105" s="249"/>
      <c r="O105" s="227"/>
    </row>
    <row r="106" spans="1:18" s="155" customFormat="1" x14ac:dyDescent="0.25">
      <c r="A106" s="372">
        <v>36</v>
      </c>
      <c r="B106" s="343" t="s">
        <v>322</v>
      </c>
      <c r="C106" s="372">
        <v>2</v>
      </c>
      <c r="D106" s="372" t="s">
        <v>0</v>
      </c>
      <c r="E106" s="371"/>
      <c r="F106" s="738"/>
      <c r="G106" s="334">
        <f t="shared" si="14"/>
        <v>0</v>
      </c>
      <c r="H106" s="334">
        <f t="shared" si="15"/>
        <v>0</v>
      </c>
      <c r="I106" s="334">
        <f t="shared" si="16"/>
        <v>0</v>
      </c>
      <c r="J106" s="335"/>
      <c r="K106" s="241"/>
      <c r="L106" s="249"/>
      <c r="M106" s="249"/>
      <c r="N106" s="249"/>
      <c r="O106" s="227"/>
      <c r="P106" s="221"/>
      <c r="Q106" s="221"/>
      <c r="R106" s="220"/>
    </row>
    <row r="107" spans="1:18" x14ac:dyDescent="0.25">
      <c r="A107" s="372">
        <v>37</v>
      </c>
      <c r="B107" s="340" t="s">
        <v>17</v>
      </c>
      <c r="C107" s="330">
        <v>2</v>
      </c>
      <c r="D107" s="330" t="s">
        <v>0</v>
      </c>
      <c r="E107" s="368"/>
      <c r="F107" s="738"/>
      <c r="G107" s="334">
        <f t="shared" si="14"/>
        <v>0</v>
      </c>
      <c r="H107" s="334">
        <f>G107*0.22</f>
        <v>0</v>
      </c>
      <c r="I107" s="334">
        <f t="shared" si="16"/>
        <v>0</v>
      </c>
      <c r="J107" s="335"/>
      <c r="K107" s="241"/>
      <c r="L107" s="249"/>
      <c r="M107" s="249"/>
      <c r="N107" s="249"/>
      <c r="O107" s="227"/>
    </row>
    <row r="108" spans="1:18" ht="27" x14ac:dyDescent="0.25">
      <c r="A108" s="372">
        <v>38</v>
      </c>
      <c r="B108" s="340" t="s">
        <v>320</v>
      </c>
      <c r="C108" s="330">
        <v>25</v>
      </c>
      <c r="D108" s="330" t="s">
        <v>0</v>
      </c>
      <c r="E108" s="368"/>
      <c r="F108" s="738"/>
      <c r="G108" s="334">
        <f t="shared" si="14"/>
        <v>0</v>
      </c>
      <c r="H108" s="334">
        <f t="shared" si="15"/>
        <v>0</v>
      </c>
      <c r="I108" s="334">
        <f t="shared" si="16"/>
        <v>0</v>
      </c>
      <c r="J108" s="335"/>
      <c r="K108" s="241"/>
      <c r="L108" s="249"/>
      <c r="M108" s="249"/>
      <c r="N108" s="249"/>
      <c r="O108" s="227"/>
    </row>
    <row r="109" spans="1:18" ht="27" x14ac:dyDescent="0.25">
      <c r="A109" s="372">
        <v>39</v>
      </c>
      <c r="B109" s="340" t="s">
        <v>321</v>
      </c>
      <c r="C109" s="330">
        <v>50</v>
      </c>
      <c r="D109" s="330" t="s">
        <v>0</v>
      </c>
      <c r="E109" s="368"/>
      <c r="F109" s="738"/>
      <c r="G109" s="334">
        <f t="shared" si="14"/>
        <v>0</v>
      </c>
      <c r="H109" s="334">
        <f t="shared" si="15"/>
        <v>0</v>
      </c>
      <c r="I109" s="334">
        <f t="shared" si="16"/>
        <v>0</v>
      </c>
      <c r="J109" s="335"/>
      <c r="K109" s="241"/>
      <c r="L109" s="249"/>
      <c r="M109" s="249"/>
      <c r="N109" s="249"/>
      <c r="O109" s="227"/>
    </row>
    <row r="110" spans="1:18" x14ac:dyDescent="0.25">
      <c r="A110" s="372">
        <v>40</v>
      </c>
      <c r="B110" s="741" t="s">
        <v>401</v>
      </c>
      <c r="C110" s="330">
        <v>50</v>
      </c>
      <c r="D110" s="330" t="s">
        <v>0</v>
      </c>
      <c r="E110" s="368"/>
      <c r="F110" s="738"/>
      <c r="G110" s="334">
        <f t="shared" si="14"/>
        <v>0</v>
      </c>
      <c r="H110" s="334">
        <f t="shared" si="15"/>
        <v>0</v>
      </c>
      <c r="I110" s="334">
        <f t="shared" si="16"/>
        <v>0</v>
      </c>
      <c r="J110" s="335"/>
      <c r="K110" s="241"/>
      <c r="L110" s="249"/>
      <c r="M110" s="249"/>
      <c r="N110" s="249"/>
      <c r="O110" s="227"/>
    </row>
    <row r="111" spans="1:18" x14ac:dyDescent="0.25">
      <c r="A111" s="372">
        <v>41</v>
      </c>
      <c r="B111" s="741" t="s">
        <v>812</v>
      </c>
      <c r="C111" s="330">
        <v>50</v>
      </c>
      <c r="D111" s="330" t="s">
        <v>0</v>
      </c>
      <c r="E111" s="368"/>
      <c r="F111" s="738"/>
      <c r="G111" s="334">
        <f t="shared" si="14"/>
        <v>0</v>
      </c>
      <c r="H111" s="334">
        <f t="shared" si="15"/>
        <v>0</v>
      </c>
      <c r="I111" s="334">
        <f t="shared" si="16"/>
        <v>0</v>
      </c>
      <c r="J111" s="335"/>
      <c r="K111" s="241"/>
      <c r="L111" s="249"/>
      <c r="M111" s="249"/>
      <c r="N111" s="249"/>
      <c r="O111" s="227"/>
    </row>
    <row r="112" spans="1:18" ht="40.5" x14ac:dyDescent="0.25">
      <c r="A112" s="372">
        <v>42</v>
      </c>
      <c r="B112" s="740" t="s">
        <v>813</v>
      </c>
      <c r="C112" s="330">
        <v>55</v>
      </c>
      <c r="D112" s="330" t="s">
        <v>1</v>
      </c>
      <c r="E112" s="368"/>
      <c r="F112" s="738"/>
      <c r="G112" s="334">
        <f t="shared" si="14"/>
        <v>0</v>
      </c>
      <c r="H112" s="334">
        <f t="shared" si="15"/>
        <v>0</v>
      </c>
      <c r="I112" s="334">
        <f t="shared" si="16"/>
        <v>0</v>
      </c>
      <c r="J112" s="335"/>
      <c r="K112" s="241"/>
      <c r="L112" s="249"/>
      <c r="M112" s="249"/>
      <c r="N112" s="249"/>
      <c r="O112" s="227"/>
    </row>
    <row r="113" spans="1:21" x14ac:dyDescent="0.25">
      <c r="A113" s="372">
        <v>43</v>
      </c>
      <c r="B113" s="343" t="s">
        <v>616</v>
      </c>
      <c r="C113" s="330">
        <v>54</v>
      </c>
      <c r="D113" s="330" t="s">
        <v>1</v>
      </c>
      <c r="E113" s="368"/>
      <c r="F113" s="738"/>
      <c r="G113" s="334">
        <f t="shared" si="14"/>
        <v>0</v>
      </c>
      <c r="H113" s="334">
        <f t="shared" si="15"/>
        <v>0</v>
      </c>
      <c r="I113" s="334">
        <f t="shared" si="16"/>
        <v>0</v>
      </c>
      <c r="J113" s="335"/>
      <c r="K113" s="241"/>
      <c r="L113" s="249"/>
      <c r="M113" s="249"/>
      <c r="N113" s="249"/>
      <c r="O113" s="227"/>
    </row>
    <row r="114" spans="1:21" x14ac:dyDescent="0.25">
      <c r="A114" s="372">
        <v>44</v>
      </c>
      <c r="B114" s="343" t="s">
        <v>203</v>
      </c>
      <c r="C114" s="330">
        <v>20</v>
      </c>
      <c r="D114" s="330" t="s">
        <v>1</v>
      </c>
      <c r="E114" s="368"/>
      <c r="F114" s="738"/>
      <c r="G114" s="334">
        <f t="shared" si="14"/>
        <v>0</v>
      </c>
      <c r="H114" s="334">
        <f t="shared" si="15"/>
        <v>0</v>
      </c>
      <c r="I114" s="334">
        <f t="shared" si="16"/>
        <v>0</v>
      </c>
      <c r="J114" s="335"/>
      <c r="K114" s="241"/>
      <c r="L114" s="249"/>
      <c r="M114" s="249"/>
      <c r="N114" s="249"/>
      <c r="O114" s="227"/>
    </row>
    <row r="115" spans="1:21" x14ac:dyDescent="0.25">
      <c r="A115" s="372">
        <v>45</v>
      </c>
      <c r="B115" s="343" t="s">
        <v>814</v>
      </c>
      <c r="C115" s="330">
        <v>30</v>
      </c>
      <c r="D115" s="330" t="s">
        <v>1</v>
      </c>
      <c r="E115" s="368"/>
      <c r="F115" s="738"/>
      <c r="G115" s="334">
        <f t="shared" si="14"/>
        <v>0</v>
      </c>
      <c r="H115" s="334">
        <f t="shared" si="15"/>
        <v>0</v>
      </c>
      <c r="I115" s="334">
        <f t="shared" si="16"/>
        <v>0</v>
      </c>
      <c r="J115" s="335"/>
      <c r="K115" s="241"/>
      <c r="L115" s="249"/>
      <c r="M115" s="249"/>
      <c r="N115" s="249"/>
      <c r="O115" s="227"/>
    </row>
    <row r="116" spans="1:21" x14ac:dyDescent="0.25">
      <c r="A116" s="372">
        <v>46</v>
      </c>
      <c r="B116" s="343" t="s">
        <v>323</v>
      </c>
      <c r="C116" s="330">
        <v>10</v>
      </c>
      <c r="D116" s="330" t="s">
        <v>1</v>
      </c>
      <c r="E116" s="368"/>
      <c r="F116" s="738"/>
      <c r="G116" s="334">
        <f t="shared" si="14"/>
        <v>0</v>
      </c>
      <c r="H116" s="334">
        <f t="shared" si="15"/>
        <v>0</v>
      </c>
      <c r="I116" s="334">
        <f t="shared" si="16"/>
        <v>0</v>
      </c>
      <c r="J116" s="335"/>
      <c r="K116" s="241"/>
      <c r="L116" s="249"/>
      <c r="M116" s="249"/>
      <c r="N116" s="249"/>
      <c r="O116" s="227"/>
    </row>
    <row r="117" spans="1:21" x14ac:dyDescent="0.25">
      <c r="A117" s="372">
        <v>47</v>
      </c>
      <c r="B117" s="343" t="s">
        <v>324</v>
      </c>
      <c r="C117" s="330">
        <v>15</v>
      </c>
      <c r="D117" s="330" t="s">
        <v>1</v>
      </c>
      <c r="E117" s="368"/>
      <c r="F117" s="738"/>
      <c r="G117" s="334">
        <f t="shared" si="14"/>
        <v>0</v>
      </c>
      <c r="H117" s="334">
        <f t="shared" si="15"/>
        <v>0</v>
      </c>
      <c r="I117" s="334">
        <f t="shared" si="16"/>
        <v>0</v>
      </c>
      <c r="J117" s="335"/>
      <c r="K117" s="241"/>
      <c r="L117" s="249"/>
      <c r="M117" s="249"/>
      <c r="N117" s="249"/>
      <c r="O117" s="227"/>
    </row>
    <row r="118" spans="1:21" x14ac:dyDescent="0.25">
      <c r="A118" s="372">
        <v>48</v>
      </c>
      <c r="B118" s="373" t="s">
        <v>412</v>
      </c>
      <c r="C118" s="330">
        <v>15</v>
      </c>
      <c r="D118" s="330" t="s">
        <v>1</v>
      </c>
      <c r="E118" s="368"/>
      <c r="F118" s="738"/>
      <c r="G118" s="334">
        <f t="shared" si="14"/>
        <v>0</v>
      </c>
      <c r="H118" s="334">
        <f t="shared" si="15"/>
        <v>0</v>
      </c>
      <c r="I118" s="334">
        <f t="shared" si="16"/>
        <v>0</v>
      </c>
      <c r="J118" s="335"/>
      <c r="K118" s="241"/>
      <c r="L118" s="249"/>
      <c r="M118" s="249"/>
      <c r="N118" s="249"/>
      <c r="O118" s="227"/>
    </row>
    <row r="119" spans="1:21" ht="27" x14ac:dyDescent="0.25">
      <c r="A119" s="372">
        <v>49</v>
      </c>
      <c r="B119" s="343" t="s">
        <v>1069</v>
      </c>
      <c r="C119" s="330">
        <v>10</v>
      </c>
      <c r="D119" s="330" t="s">
        <v>1</v>
      </c>
      <c r="E119" s="368"/>
      <c r="F119" s="738"/>
      <c r="G119" s="334">
        <f t="shared" si="14"/>
        <v>0</v>
      </c>
      <c r="H119" s="334">
        <f t="shared" si="15"/>
        <v>0</v>
      </c>
      <c r="I119" s="334">
        <f t="shared" si="16"/>
        <v>0</v>
      </c>
      <c r="J119" s="335"/>
      <c r="K119" s="241"/>
      <c r="L119" s="249"/>
      <c r="M119" s="249"/>
      <c r="N119" s="249"/>
      <c r="O119" s="227"/>
    </row>
    <row r="120" spans="1:21" s="24" customFormat="1" ht="27" x14ac:dyDescent="0.25">
      <c r="A120" s="372">
        <v>50</v>
      </c>
      <c r="B120" s="363" t="s">
        <v>1057</v>
      </c>
      <c r="C120" s="367">
        <v>120</v>
      </c>
      <c r="D120" s="330" t="s">
        <v>1</v>
      </c>
      <c r="E120" s="742"/>
      <c r="F120" s="738"/>
      <c r="G120" s="334">
        <f t="shared" si="14"/>
        <v>0</v>
      </c>
      <c r="H120" s="334">
        <f t="shared" si="15"/>
        <v>0</v>
      </c>
      <c r="I120" s="334">
        <f t="shared" si="16"/>
        <v>0</v>
      </c>
      <c r="J120" s="369"/>
      <c r="K120" s="366"/>
      <c r="L120" s="157"/>
      <c r="M120" s="157"/>
      <c r="N120" s="157"/>
      <c r="O120" s="157"/>
      <c r="P120" s="157"/>
      <c r="Q120" s="157"/>
      <c r="R120" s="157"/>
      <c r="S120" s="157"/>
      <c r="T120" s="157"/>
      <c r="U120" s="157"/>
    </row>
    <row r="121" spans="1:21" x14ac:dyDescent="0.25">
      <c r="A121" s="372">
        <v>51</v>
      </c>
      <c r="B121" s="343" t="s">
        <v>815</v>
      </c>
      <c r="C121" s="330">
        <v>10</v>
      </c>
      <c r="D121" s="330" t="s">
        <v>1</v>
      </c>
      <c r="E121" s="368"/>
      <c r="F121" s="738"/>
      <c r="G121" s="334">
        <f t="shared" si="14"/>
        <v>0</v>
      </c>
      <c r="H121" s="334">
        <f t="shared" si="15"/>
        <v>0</v>
      </c>
      <c r="I121" s="334">
        <f t="shared" si="16"/>
        <v>0</v>
      </c>
      <c r="J121" s="335"/>
      <c r="K121" s="241"/>
      <c r="L121" s="249"/>
      <c r="M121" s="249"/>
      <c r="N121" s="249"/>
      <c r="O121" s="227"/>
    </row>
    <row r="122" spans="1:21" x14ac:dyDescent="0.25">
      <c r="A122" s="372">
        <v>52</v>
      </c>
      <c r="B122" s="363" t="s">
        <v>402</v>
      </c>
      <c r="C122" s="330">
        <v>10</v>
      </c>
      <c r="D122" s="330" t="s">
        <v>1</v>
      </c>
      <c r="E122" s="368"/>
      <c r="F122" s="738"/>
      <c r="G122" s="334">
        <f t="shared" si="14"/>
        <v>0</v>
      </c>
      <c r="H122" s="334">
        <f t="shared" si="15"/>
        <v>0</v>
      </c>
      <c r="I122" s="334">
        <f t="shared" si="16"/>
        <v>0</v>
      </c>
      <c r="J122" s="335"/>
      <c r="K122" s="241"/>
      <c r="L122" s="249"/>
      <c r="M122" s="249"/>
      <c r="N122" s="249"/>
      <c r="O122" s="227"/>
    </row>
    <row r="123" spans="1:21" x14ac:dyDescent="0.25">
      <c r="A123" s="349"/>
      <c r="B123" s="350" t="s">
        <v>144</v>
      </c>
      <c r="C123" s="351" t="s">
        <v>7</v>
      </c>
      <c r="D123" s="351" t="s">
        <v>7</v>
      </c>
      <c r="E123" s="464" t="s">
        <v>7</v>
      </c>
      <c r="F123" s="351" t="s">
        <v>7</v>
      </c>
      <c r="G123" s="352">
        <f>SUM(G71:G122)</f>
        <v>0</v>
      </c>
      <c r="H123" s="352">
        <f>SUM(H71:H122)</f>
        <v>0</v>
      </c>
      <c r="I123" s="352">
        <f>SUM(I71:I122)</f>
        <v>0</v>
      </c>
      <c r="J123" s="353">
        <f>SUM(J71:J122)</f>
        <v>0</v>
      </c>
      <c r="K123" s="227"/>
    </row>
    <row r="124" spans="1:21" s="17" customFormat="1" ht="11.45" customHeight="1" x14ac:dyDescent="0.25">
      <c r="A124" s="434" t="s">
        <v>1067</v>
      </c>
      <c r="B124" s="434"/>
      <c r="C124" s="434"/>
      <c r="D124" s="434"/>
      <c r="E124" s="468"/>
      <c r="F124" s="434"/>
      <c r="G124" s="434"/>
      <c r="H124" s="434"/>
      <c r="I124" s="434"/>
      <c r="J124" s="434"/>
      <c r="K124" s="230"/>
      <c r="L124" s="230"/>
      <c r="M124" s="230"/>
      <c r="N124" s="230"/>
      <c r="O124" s="230"/>
      <c r="P124" s="428"/>
      <c r="Q124" s="428"/>
      <c r="R124" s="230"/>
    </row>
    <row r="125" spans="1:21" ht="94.5" x14ac:dyDescent="0.25">
      <c r="A125" s="330">
        <v>1</v>
      </c>
      <c r="B125" s="331" t="s">
        <v>740</v>
      </c>
      <c r="C125" s="332">
        <v>73</v>
      </c>
      <c r="D125" s="330" t="s">
        <v>1</v>
      </c>
      <c r="E125" s="371"/>
      <c r="F125" s="341"/>
      <c r="G125" s="334">
        <f>C125*ROUND(F125, 4)</f>
        <v>0</v>
      </c>
      <c r="H125" s="334">
        <f>G125*0.095</f>
        <v>0</v>
      </c>
      <c r="I125" s="334">
        <f>G125+H125</f>
        <v>0</v>
      </c>
      <c r="J125" s="335"/>
      <c r="K125" s="259"/>
    </row>
    <row r="126" spans="1:21" ht="40.5" x14ac:dyDescent="0.25">
      <c r="A126" s="330">
        <v>2</v>
      </c>
      <c r="B126" s="331" t="s">
        <v>1070</v>
      </c>
      <c r="C126" s="332">
        <v>25</v>
      </c>
      <c r="D126" s="330" t="s">
        <v>1</v>
      </c>
      <c r="E126" s="371"/>
      <c r="F126" s="341"/>
      <c r="G126" s="334">
        <f t="shared" ref="G126:G129" si="17">C126*ROUND(F126, 4)</f>
        <v>0</v>
      </c>
      <c r="H126" s="334">
        <f t="shared" ref="H126:H129" si="18">G126*0.095</f>
        <v>0</v>
      </c>
      <c r="I126" s="334">
        <f t="shared" ref="I126:I129" si="19">G126+H126</f>
        <v>0</v>
      </c>
      <c r="J126" s="335"/>
      <c r="K126" s="227"/>
    </row>
    <row r="127" spans="1:21" ht="27" x14ac:dyDescent="0.25">
      <c r="A127" s="330">
        <v>3</v>
      </c>
      <c r="B127" s="331" t="s">
        <v>316</v>
      </c>
      <c r="C127" s="332">
        <v>25</v>
      </c>
      <c r="D127" s="330" t="s">
        <v>1</v>
      </c>
      <c r="E127" s="371"/>
      <c r="F127" s="341"/>
      <c r="G127" s="334">
        <f t="shared" si="17"/>
        <v>0</v>
      </c>
      <c r="H127" s="334">
        <f t="shared" si="18"/>
        <v>0</v>
      </c>
      <c r="I127" s="334">
        <f t="shared" si="19"/>
        <v>0</v>
      </c>
      <c r="J127" s="335"/>
      <c r="K127" s="227"/>
    </row>
    <row r="128" spans="1:21" x14ac:dyDescent="0.25">
      <c r="A128" s="330">
        <v>4</v>
      </c>
      <c r="B128" s="331" t="s">
        <v>647</v>
      </c>
      <c r="C128" s="332">
        <v>10</v>
      </c>
      <c r="D128" s="330" t="s">
        <v>1</v>
      </c>
      <c r="E128" s="371"/>
      <c r="F128" s="341"/>
      <c r="G128" s="334">
        <f t="shared" si="17"/>
        <v>0</v>
      </c>
      <c r="H128" s="334">
        <f t="shared" si="18"/>
        <v>0</v>
      </c>
      <c r="I128" s="334">
        <f t="shared" si="19"/>
        <v>0</v>
      </c>
      <c r="J128" s="335"/>
      <c r="K128" s="227"/>
    </row>
    <row r="129" spans="1:18" ht="27" x14ac:dyDescent="0.25">
      <c r="A129" s="330">
        <v>5</v>
      </c>
      <c r="B129" s="331" t="s">
        <v>1071</v>
      </c>
      <c r="C129" s="332">
        <v>10</v>
      </c>
      <c r="D129" s="330" t="s">
        <v>1</v>
      </c>
      <c r="E129" s="371"/>
      <c r="F129" s="341"/>
      <c r="G129" s="334">
        <f t="shared" si="17"/>
        <v>0</v>
      </c>
      <c r="H129" s="334">
        <f t="shared" si="18"/>
        <v>0</v>
      </c>
      <c r="I129" s="334">
        <f t="shared" si="19"/>
        <v>0</v>
      </c>
      <c r="J129" s="335"/>
      <c r="K129" s="227"/>
    </row>
    <row r="130" spans="1:18" x14ac:dyDescent="0.25">
      <c r="A130" s="349"/>
      <c r="B130" s="350" t="s">
        <v>145</v>
      </c>
      <c r="C130" s="351" t="s">
        <v>7</v>
      </c>
      <c r="D130" s="351" t="s">
        <v>7</v>
      </c>
      <c r="E130" s="464" t="s">
        <v>7</v>
      </c>
      <c r="F130" s="351" t="s">
        <v>7</v>
      </c>
      <c r="G130" s="352">
        <f>SUM(G125:G129)</f>
        <v>0</v>
      </c>
      <c r="H130" s="352">
        <f>SUM(H125:H129)</f>
        <v>0</v>
      </c>
      <c r="I130" s="352">
        <f>SUM(I125:I129)</f>
        <v>0</v>
      </c>
      <c r="J130" s="353">
        <f>SUM(J125:J129)</f>
        <v>0</v>
      </c>
      <c r="K130" s="227"/>
    </row>
    <row r="131" spans="1:18" s="17" customFormat="1" ht="11.45" customHeight="1" x14ac:dyDescent="0.25">
      <c r="A131" s="435" t="s">
        <v>1068</v>
      </c>
      <c r="B131" s="435"/>
      <c r="C131" s="435"/>
      <c r="D131" s="435"/>
      <c r="E131" s="469"/>
      <c r="F131" s="435"/>
      <c r="G131" s="436"/>
      <c r="H131" s="437"/>
      <c r="I131" s="437"/>
      <c r="J131" s="437"/>
      <c r="K131" s="245"/>
      <c r="L131" s="230"/>
      <c r="M131" s="230"/>
      <c r="N131" s="230"/>
      <c r="O131" s="230"/>
      <c r="P131" s="428"/>
      <c r="Q131" s="428"/>
      <c r="R131" s="230"/>
    </row>
    <row r="132" spans="1:18" x14ac:dyDescent="0.25">
      <c r="A132" s="360">
        <v>1</v>
      </c>
      <c r="B132" s="361" t="s">
        <v>583</v>
      </c>
      <c r="C132" s="330">
        <v>300</v>
      </c>
      <c r="D132" s="330" t="s">
        <v>1</v>
      </c>
      <c r="E132" s="365"/>
      <c r="F132" s="364"/>
      <c r="G132" s="334">
        <f>C132*ROUND(F132, 4)</f>
        <v>0</v>
      </c>
      <c r="H132" s="334">
        <f>G132*0.095</f>
        <v>0</v>
      </c>
      <c r="I132" s="334">
        <f>G132+H132</f>
        <v>0</v>
      </c>
      <c r="J132" s="370" t="s">
        <v>7</v>
      </c>
    </row>
    <row r="133" spans="1:18" x14ac:dyDescent="0.25">
      <c r="A133" s="360">
        <v>2</v>
      </c>
      <c r="B133" s="361" t="s">
        <v>584</v>
      </c>
      <c r="C133" s="330">
        <v>1000</v>
      </c>
      <c r="D133" s="330" t="s">
        <v>1</v>
      </c>
      <c r="E133" s="365"/>
      <c r="F133" s="364"/>
      <c r="G133" s="334">
        <f t="shared" ref="G133:G135" si="20">C133*ROUND(F133, 4)</f>
        <v>0</v>
      </c>
      <c r="H133" s="334">
        <f t="shared" ref="H133:H135" si="21">G133*0.095</f>
        <v>0</v>
      </c>
      <c r="I133" s="334">
        <f t="shared" ref="I133:I135" si="22">G133+H133</f>
        <v>0</v>
      </c>
      <c r="J133" s="370" t="s">
        <v>7</v>
      </c>
    </row>
    <row r="134" spans="1:18" x14ac:dyDescent="0.25">
      <c r="A134" s="360">
        <v>3</v>
      </c>
      <c r="B134" s="361" t="s">
        <v>585</v>
      </c>
      <c r="C134" s="330">
        <v>700</v>
      </c>
      <c r="D134" s="330" t="s">
        <v>1</v>
      </c>
      <c r="E134" s="365"/>
      <c r="F134" s="364"/>
      <c r="G134" s="334">
        <f t="shared" si="20"/>
        <v>0</v>
      </c>
      <c r="H134" s="334">
        <f t="shared" si="21"/>
        <v>0</v>
      </c>
      <c r="I134" s="334">
        <f t="shared" si="22"/>
        <v>0</v>
      </c>
      <c r="J134" s="370" t="s">
        <v>7</v>
      </c>
    </row>
    <row r="135" spans="1:18" x14ac:dyDescent="0.25">
      <c r="A135" s="360">
        <v>4</v>
      </c>
      <c r="B135" s="361" t="s">
        <v>586</v>
      </c>
      <c r="C135" s="330">
        <v>1000</v>
      </c>
      <c r="D135" s="330" t="s">
        <v>1</v>
      </c>
      <c r="E135" s="365"/>
      <c r="F135" s="364"/>
      <c r="G135" s="334">
        <f t="shared" si="20"/>
        <v>0</v>
      </c>
      <c r="H135" s="334">
        <f t="shared" si="21"/>
        <v>0</v>
      </c>
      <c r="I135" s="334">
        <f t="shared" si="22"/>
        <v>0</v>
      </c>
      <c r="J135" s="370" t="s">
        <v>7</v>
      </c>
    </row>
    <row r="136" spans="1:18" x14ac:dyDescent="0.25">
      <c r="A136" s="349"/>
      <c r="B136" s="350" t="s">
        <v>146</v>
      </c>
      <c r="C136" s="351" t="s">
        <v>7</v>
      </c>
      <c r="D136" s="351" t="s">
        <v>7</v>
      </c>
      <c r="E136" s="464" t="s">
        <v>7</v>
      </c>
      <c r="F136" s="351" t="s">
        <v>7</v>
      </c>
      <c r="G136" s="352">
        <f>SUM(G132:G135)</f>
        <v>0</v>
      </c>
      <c r="H136" s="352">
        <f>SUM(H132:H135)</f>
        <v>0</v>
      </c>
      <c r="I136" s="352">
        <f>SUM(I132:I135)</f>
        <v>0</v>
      </c>
      <c r="J136" s="358" t="s">
        <v>7</v>
      </c>
      <c r="K136" s="227"/>
    </row>
    <row r="138" spans="1:18" x14ac:dyDescent="0.25">
      <c r="A138" s="752" t="s">
        <v>88</v>
      </c>
      <c r="B138" s="752"/>
      <c r="C138" s="752"/>
      <c r="D138" s="752"/>
      <c r="E138" s="752"/>
      <c r="F138" s="752"/>
      <c r="G138" s="752"/>
      <c r="H138" s="752"/>
      <c r="I138" s="752"/>
      <c r="J138" s="752"/>
    </row>
    <row r="139" spans="1:18" ht="27" customHeight="1" x14ac:dyDescent="0.25">
      <c r="A139" s="753" t="s">
        <v>369</v>
      </c>
      <c r="B139" s="751"/>
      <c r="C139" s="751"/>
      <c r="D139" s="751"/>
      <c r="E139" s="751"/>
      <c r="F139" s="751"/>
      <c r="G139" s="751"/>
      <c r="H139" s="751"/>
      <c r="I139" s="751"/>
      <c r="J139" s="751"/>
    </row>
    <row r="140" spans="1:18" x14ac:dyDescent="0.25">
      <c r="A140" s="148" t="s">
        <v>758</v>
      </c>
      <c r="B140" s="161"/>
      <c r="C140" s="161"/>
      <c r="D140" s="161"/>
      <c r="E140" s="186"/>
      <c r="F140" s="161"/>
      <c r="G140" s="161"/>
      <c r="H140" s="161"/>
      <c r="I140" s="161"/>
      <c r="J140" s="161"/>
    </row>
    <row r="141" spans="1:18" x14ac:dyDescent="0.25">
      <c r="A141" s="754" t="s">
        <v>867</v>
      </c>
      <c r="B141" s="754"/>
      <c r="C141" s="754"/>
      <c r="D141" s="754"/>
      <c r="E141" s="754"/>
      <c r="F141" s="754"/>
      <c r="G141" s="754"/>
      <c r="H141" s="754"/>
      <c r="I141" s="754"/>
      <c r="J141" s="754"/>
    </row>
    <row r="142" spans="1:18" ht="27" customHeight="1" x14ac:dyDescent="0.25">
      <c r="A142" s="750" t="s">
        <v>858</v>
      </c>
      <c r="B142" s="750"/>
      <c r="C142" s="750"/>
      <c r="D142" s="750"/>
      <c r="E142" s="750"/>
      <c r="F142" s="750"/>
      <c r="G142" s="750"/>
      <c r="H142" s="750"/>
      <c r="I142" s="750"/>
      <c r="J142" s="750"/>
    </row>
    <row r="143" spans="1:18" x14ac:dyDescent="0.25">
      <c r="A143" s="150" t="s">
        <v>859</v>
      </c>
      <c r="B143" s="156"/>
      <c r="C143" s="156"/>
      <c r="D143" s="156"/>
      <c r="E143" s="176"/>
      <c r="F143" s="156"/>
      <c r="G143" s="156"/>
      <c r="H143" s="156"/>
      <c r="I143" s="156"/>
      <c r="J143" s="156"/>
    </row>
    <row r="144" spans="1:18" x14ac:dyDescent="0.25">
      <c r="A144" s="150" t="s">
        <v>860</v>
      </c>
      <c r="B144" s="156"/>
      <c r="C144" s="156"/>
      <c r="D144" s="156"/>
      <c r="E144" s="176"/>
      <c r="F144" s="156"/>
      <c r="G144" s="156"/>
      <c r="H144" s="156"/>
      <c r="I144" s="156"/>
      <c r="J144" s="156"/>
    </row>
    <row r="145" spans="1:10" ht="26.25" customHeight="1" x14ac:dyDescent="0.25">
      <c r="A145" s="750" t="s">
        <v>861</v>
      </c>
      <c r="B145" s="751"/>
      <c r="C145" s="751"/>
      <c r="D145" s="751"/>
      <c r="E145" s="751"/>
      <c r="F145" s="751"/>
      <c r="G145" s="751"/>
      <c r="H145" s="751"/>
      <c r="I145" s="751"/>
      <c r="J145" s="751"/>
    </row>
    <row r="146" spans="1:10" ht="27" customHeight="1" x14ac:dyDescent="0.25">
      <c r="A146" s="750" t="s">
        <v>862</v>
      </c>
      <c r="B146" s="750"/>
      <c r="C146" s="750"/>
      <c r="D146" s="750"/>
      <c r="E146" s="750"/>
      <c r="F146" s="750"/>
      <c r="G146" s="750"/>
      <c r="H146" s="750"/>
      <c r="I146" s="750"/>
      <c r="J146" s="750"/>
    </row>
  </sheetData>
  <sheetProtection algorithmName="SHA-512" hashValue="7FgICaf9xcrewR4cYUgKo5GVjLIDNBfd1wD9KzExDsi+jeqfizyC1eAUl3/fOI4EhW4enuECwSHVVgdhd4barA==" saltValue="l+Oqy1o64AfZxBSvhBc1Tw==" spinCount="100000" sheet="1" objects="1" scenarios="1"/>
  <mergeCells count="7">
    <mergeCell ref="G1:K1"/>
    <mergeCell ref="A146:J146"/>
    <mergeCell ref="A138:J138"/>
    <mergeCell ref="A139:J139"/>
    <mergeCell ref="A141:J141"/>
    <mergeCell ref="A142:J142"/>
    <mergeCell ref="A145:J145"/>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44:J62 J125:J129 J7:J13 J16:J41 J71:J122">
      <formula1>1</formula1>
    </dataValidation>
    <dataValidation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32:J136"/>
  </dataValidations>
  <pageMargins left="0.70866141732283472" right="0.70866141732283472" top="0.35433070866141736" bottom="0.15748031496062992" header="0.31496062992125984" footer="0.31496062992125984"/>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18"/>
  <sheetViews>
    <sheetView zoomScale="90" zoomScaleNormal="90" workbookViewId="0">
      <selection activeCell="B4" sqref="B4"/>
    </sheetView>
  </sheetViews>
  <sheetFormatPr defaultColWidth="9.42578125" defaultRowHeight="13.5" x14ac:dyDescent="0.25"/>
  <cols>
    <col min="1" max="1" width="3.42578125" style="11" customWidth="1"/>
    <col min="2" max="2" width="37.5703125" style="11" customWidth="1"/>
    <col min="3" max="3" width="6" style="11" customWidth="1"/>
    <col min="4" max="4" width="4.42578125" style="11" customWidth="1"/>
    <col min="5" max="5" width="15.28515625" style="381" customWidth="1"/>
    <col min="6" max="6" width="7.140625" style="208" customWidth="1"/>
    <col min="7" max="7" width="7.85546875" style="11" customWidth="1"/>
    <col min="8" max="8" width="7.42578125" style="11" customWidth="1"/>
    <col min="9" max="9" width="8.5703125" style="11" customWidth="1"/>
    <col min="10" max="10" width="5.5703125" style="11" customWidth="1"/>
    <col min="11" max="11" width="7.7109375" style="172" customWidth="1"/>
    <col min="12" max="12" width="7.28515625" style="172" customWidth="1"/>
    <col min="13" max="13" width="7.85546875" style="172" customWidth="1"/>
    <col min="14" max="14" width="7.5703125" style="172" customWidth="1"/>
    <col min="15" max="15" width="7.7109375" style="172" customWidth="1"/>
    <col min="16" max="16" width="7.42578125" style="217" customWidth="1"/>
    <col min="17" max="17" width="6.140625" style="217" customWidth="1"/>
    <col min="18" max="16384" width="9.42578125" style="11"/>
  </cols>
  <sheetData>
    <row r="1" spans="1:17" x14ac:dyDescent="0.25">
      <c r="A1" s="204" t="s">
        <v>948</v>
      </c>
      <c r="B1" s="204"/>
      <c r="C1" s="204"/>
      <c r="D1" s="204"/>
      <c r="E1" s="379"/>
      <c r="F1" s="11"/>
      <c r="G1" s="772"/>
      <c r="H1" s="772"/>
      <c r="I1" s="772"/>
      <c r="J1" s="772"/>
    </row>
    <row r="3" spans="1:17" x14ac:dyDescent="0.25">
      <c r="A3" s="773" t="s">
        <v>628</v>
      </c>
      <c r="B3" s="774"/>
      <c r="C3" s="774"/>
      <c r="D3" s="774"/>
      <c r="E3" s="774"/>
      <c r="F3" s="775"/>
      <c r="G3" s="441"/>
      <c r="H3" s="442"/>
      <c r="I3" s="442"/>
      <c r="J3" s="443"/>
      <c r="K3" s="770"/>
      <c r="L3" s="771"/>
      <c r="M3" s="771"/>
      <c r="N3" s="771"/>
      <c r="O3" s="771"/>
      <c r="P3" s="218"/>
    </row>
    <row r="4" spans="1:17" ht="135" x14ac:dyDescent="0.25">
      <c r="A4" s="81" t="s">
        <v>3</v>
      </c>
      <c r="B4" s="81" t="s">
        <v>4</v>
      </c>
      <c r="C4" s="82" t="s">
        <v>5</v>
      </c>
      <c r="D4" s="82" t="s">
        <v>89</v>
      </c>
      <c r="E4" s="83" t="s">
        <v>6</v>
      </c>
      <c r="F4" s="83" t="s">
        <v>82</v>
      </c>
      <c r="G4" s="83" t="s">
        <v>83</v>
      </c>
      <c r="H4" s="83" t="s">
        <v>175</v>
      </c>
      <c r="I4" s="83" t="s">
        <v>86</v>
      </c>
      <c r="J4" s="444" t="s">
        <v>361</v>
      </c>
      <c r="K4" s="310"/>
      <c r="L4" s="247"/>
      <c r="M4" s="247"/>
      <c r="N4" s="247"/>
      <c r="O4" s="228"/>
      <c r="P4" s="218"/>
    </row>
    <row r="5" spans="1:17" ht="40.5" x14ac:dyDescent="0.25">
      <c r="A5" s="84">
        <v>1</v>
      </c>
      <c r="B5" s="84">
        <v>2</v>
      </c>
      <c r="C5" s="85">
        <v>3</v>
      </c>
      <c r="D5" s="85">
        <v>4</v>
      </c>
      <c r="E5" s="85">
        <v>5</v>
      </c>
      <c r="F5" s="85">
        <v>6</v>
      </c>
      <c r="G5" s="86" t="s">
        <v>84</v>
      </c>
      <c r="H5" s="85" t="s">
        <v>85</v>
      </c>
      <c r="I5" s="86" t="s">
        <v>87</v>
      </c>
      <c r="J5" s="87">
        <v>10</v>
      </c>
      <c r="K5" s="311"/>
      <c r="L5" s="248"/>
      <c r="M5" s="248"/>
      <c r="N5" s="248"/>
      <c r="O5" s="227"/>
      <c r="P5" s="218"/>
    </row>
    <row r="6" spans="1:17" s="406" customFormat="1" x14ac:dyDescent="0.25">
      <c r="A6" s="391" t="s">
        <v>953</v>
      </c>
      <c r="B6" s="392"/>
      <c r="C6" s="392"/>
      <c r="D6" s="392"/>
      <c r="E6" s="392"/>
      <c r="F6" s="392"/>
      <c r="G6" s="392"/>
      <c r="H6" s="392"/>
      <c r="I6" s="392"/>
      <c r="J6" s="394"/>
      <c r="K6" s="438"/>
      <c r="L6" s="245"/>
      <c r="M6" s="245"/>
      <c r="N6" s="245"/>
      <c r="O6" s="245"/>
      <c r="P6" s="439"/>
      <c r="Q6" s="440"/>
    </row>
    <row r="7" spans="1:17" s="13" customFormat="1" x14ac:dyDescent="0.25">
      <c r="A7" s="777">
        <v>1</v>
      </c>
      <c r="B7" s="778" t="s">
        <v>326</v>
      </c>
      <c r="C7" s="779">
        <v>5</v>
      </c>
      <c r="D7" s="777" t="s">
        <v>0</v>
      </c>
      <c r="E7" s="793"/>
      <c r="F7" s="627"/>
      <c r="G7" s="378">
        <f>C7*ROUND(F7, 4)</f>
        <v>0</v>
      </c>
      <c r="H7" s="378">
        <f>G7*0.095</f>
        <v>0</v>
      </c>
      <c r="I7" s="378">
        <f>G7+H7</f>
        <v>0</v>
      </c>
      <c r="J7" s="210"/>
      <c r="K7" s="313"/>
      <c r="L7" s="249"/>
      <c r="M7" s="249"/>
      <c r="N7" s="249"/>
      <c r="O7" s="227"/>
      <c r="P7" s="218"/>
      <c r="Q7" s="217"/>
    </row>
    <row r="8" spans="1:17" s="13" customFormat="1" x14ac:dyDescent="0.25">
      <c r="A8" s="777">
        <v>2</v>
      </c>
      <c r="B8" s="780" t="s">
        <v>393</v>
      </c>
      <c r="C8" s="779">
        <v>50</v>
      </c>
      <c r="D8" s="777" t="s">
        <v>0</v>
      </c>
      <c r="E8" s="794"/>
      <c r="F8" s="627"/>
      <c r="G8" s="378">
        <f t="shared" ref="G8:G71" si="0">C8*ROUND(F8, 4)</f>
        <v>0</v>
      </c>
      <c r="H8" s="378">
        <f t="shared" ref="H8:H71" si="1">G8*0.095</f>
        <v>0</v>
      </c>
      <c r="I8" s="378">
        <f t="shared" ref="I8:I71" si="2">G8+H8</f>
        <v>0</v>
      </c>
      <c r="J8" s="210"/>
      <c r="K8" s="313"/>
      <c r="L8" s="249"/>
      <c r="M8" s="249"/>
      <c r="N8" s="249"/>
      <c r="O8" s="227"/>
      <c r="P8" s="218"/>
      <c r="Q8" s="217"/>
    </row>
    <row r="9" spans="1:17" s="13" customFormat="1" x14ac:dyDescent="0.25">
      <c r="A9" s="777">
        <v>3</v>
      </c>
      <c r="B9" s="778" t="s">
        <v>77</v>
      </c>
      <c r="C9" s="779">
        <v>200</v>
      </c>
      <c r="D9" s="777" t="s">
        <v>0</v>
      </c>
      <c r="E9" s="794"/>
      <c r="F9" s="627"/>
      <c r="G9" s="378">
        <f t="shared" si="0"/>
        <v>0</v>
      </c>
      <c r="H9" s="378">
        <f t="shared" si="1"/>
        <v>0</v>
      </c>
      <c r="I9" s="378">
        <f t="shared" si="2"/>
        <v>0</v>
      </c>
      <c r="J9" s="210"/>
      <c r="K9" s="313"/>
      <c r="L9" s="249"/>
      <c r="M9" s="249"/>
      <c r="N9" s="249"/>
      <c r="O9" s="227"/>
      <c r="P9" s="218"/>
      <c r="Q9" s="217"/>
    </row>
    <row r="10" spans="1:17" s="13" customFormat="1" x14ac:dyDescent="0.25">
      <c r="A10" s="777">
        <v>4</v>
      </c>
      <c r="B10" s="778" t="s">
        <v>80</v>
      </c>
      <c r="C10" s="779">
        <v>50</v>
      </c>
      <c r="D10" s="777" t="s">
        <v>0</v>
      </c>
      <c r="E10" s="794"/>
      <c r="F10" s="627"/>
      <c r="G10" s="378">
        <f t="shared" si="0"/>
        <v>0</v>
      </c>
      <c r="H10" s="378">
        <f t="shared" si="1"/>
        <v>0</v>
      </c>
      <c r="I10" s="378">
        <f t="shared" si="2"/>
        <v>0</v>
      </c>
      <c r="J10" s="210"/>
      <c r="K10" s="313"/>
      <c r="L10" s="249"/>
      <c r="M10" s="249"/>
      <c r="N10" s="249"/>
      <c r="O10" s="227"/>
      <c r="P10" s="218"/>
      <c r="Q10" s="217"/>
    </row>
    <row r="11" spans="1:17" s="13" customFormat="1" x14ac:dyDescent="0.25">
      <c r="A11" s="777">
        <v>5</v>
      </c>
      <c r="B11" s="778" t="s">
        <v>327</v>
      </c>
      <c r="C11" s="779">
        <v>700</v>
      </c>
      <c r="D11" s="777" t="s">
        <v>0</v>
      </c>
      <c r="E11" s="794"/>
      <c r="F11" s="627"/>
      <c r="G11" s="378">
        <f t="shared" si="0"/>
        <v>0</v>
      </c>
      <c r="H11" s="378">
        <f t="shared" si="1"/>
        <v>0</v>
      </c>
      <c r="I11" s="378">
        <f t="shared" si="2"/>
        <v>0</v>
      </c>
      <c r="J11" s="210"/>
      <c r="K11" s="313"/>
      <c r="L11" s="249"/>
      <c r="M11" s="249"/>
      <c r="N11" s="249"/>
      <c r="O11" s="227"/>
      <c r="P11" s="218"/>
      <c r="Q11" s="217"/>
    </row>
    <row r="12" spans="1:17" s="13" customFormat="1" x14ac:dyDescent="0.25">
      <c r="A12" s="777">
        <v>6</v>
      </c>
      <c r="B12" s="778" t="s">
        <v>78</v>
      </c>
      <c r="C12" s="779">
        <v>200</v>
      </c>
      <c r="D12" s="777" t="s">
        <v>0</v>
      </c>
      <c r="E12" s="794"/>
      <c r="F12" s="627"/>
      <c r="G12" s="378">
        <f t="shared" si="0"/>
        <v>0</v>
      </c>
      <c r="H12" s="378">
        <f t="shared" si="1"/>
        <v>0</v>
      </c>
      <c r="I12" s="378">
        <f t="shared" si="2"/>
        <v>0</v>
      </c>
      <c r="J12" s="210"/>
      <c r="K12" s="313"/>
      <c r="L12" s="249"/>
      <c r="M12" s="249"/>
      <c r="N12" s="249"/>
      <c r="O12" s="227"/>
      <c r="P12" s="218"/>
      <c r="Q12" s="217"/>
    </row>
    <row r="13" spans="1:17" s="13" customFormat="1" x14ac:dyDescent="0.25">
      <c r="A13" s="777">
        <v>7</v>
      </c>
      <c r="B13" s="778" t="s">
        <v>79</v>
      </c>
      <c r="C13" s="779">
        <v>600</v>
      </c>
      <c r="D13" s="777" t="s">
        <v>0</v>
      </c>
      <c r="E13" s="794"/>
      <c r="F13" s="627"/>
      <c r="G13" s="378">
        <f t="shared" si="0"/>
        <v>0</v>
      </c>
      <c r="H13" s="378">
        <f t="shared" si="1"/>
        <v>0</v>
      </c>
      <c r="I13" s="378">
        <f t="shared" si="2"/>
        <v>0</v>
      </c>
      <c r="J13" s="210"/>
      <c r="K13" s="313"/>
      <c r="L13" s="249"/>
      <c r="M13" s="249"/>
      <c r="N13" s="249"/>
      <c r="O13" s="227"/>
      <c r="P13" s="218"/>
      <c r="Q13" s="217"/>
    </row>
    <row r="14" spans="1:17" s="13" customFormat="1" ht="27" x14ac:dyDescent="0.25">
      <c r="A14" s="777">
        <v>8</v>
      </c>
      <c r="B14" s="778" t="s">
        <v>954</v>
      </c>
      <c r="C14" s="779">
        <v>150</v>
      </c>
      <c r="D14" s="777" t="s">
        <v>0</v>
      </c>
      <c r="E14" s="794"/>
      <c r="F14" s="627"/>
      <c r="G14" s="378">
        <f t="shared" si="0"/>
        <v>0</v>
      </c>
      <c r="H14" s="378">
        <f t="shared" si="1"/>
        <v>0</v>
      </c>
      <c r="I14" s="378">
        <f t="shared" si="2"/>
        <v>0</v>
      </c>
      <c r="J14" s="210"/>
      <c r="K14" s="313"/>
      <c r="L14" s="249"/>
      <c r="M14" s="249"/>
      <c r="N14" s="249"/>
      <c r="O14" s="227"/>
      <c r="P14" s="218"/>
      <c r="Q14" s="217"/>
    </row>
    <row r="15" spans="1:17" s="13" customFormat="1" ht="27" x14ac:dyDescent="0.25">
      <c r="A15" s="777">
        <v>9</v>
      </c>
      <c r="B15" s="781" t="s">
        <v>955</v>
      </c>
      <c r="C15" s="779">
        <v>100</v>
      </c>
      <c r="D15" s="777" t="s">
        <v>0</v>
      </c>
      <c r="E15" s="794"/>
      <c r="F15" s="627"/>
      <c r="G15" s="378">
        <f t="shared" si="0"/>
        <v>0</v>
      </c>
      <c r="H15" s="378">
        <f t="shared" si="1"/>
        <v>0</v>
      </c>
      <c r="I15" s="378">
        <f t="shared" si="2"/>
        <v>0</v>
      </c>
      <c r="J15" s="211"/>
      <c r="K15" s="313"/>
      <c r="L15" s="249"/>
      <c r="M15" s="249"/>
      <c r="N15" s="249"/>
      <c r="O15" s="227"/>
      <c r="P15" s="218"/>
      <c r="Q15" s="217"/>
    </row>
    <row r="16" spans="1:17" s="159" customFormat="1" ht="27" x14ac:dyDescent="0.25">
      <c r="A16" s="777">
        <v>10</v>
      </c>
      <c r="B16" s="782" t="s">
        <v>1076</v>
      </c>
      <c r="C16" s="779">
        <v>10</v>
      </c>
      <c r="D16" s="777" t="s">
        <v>0</v>
      </c>
      <c r="E16" s="795"/>
      <c r="F16" s="738"/>
      <c r="G16" s="378">
        <f t="shared" si="0"/>
        <v>0</v>
      </c>
      <c r="H16" s="378">
        <f t="shared" si="1"/>
        <v>0</v>
      </c>
      <c r="I16" s="378">
        <f t="shared" si="2"/>
        <v>0</v>
      </c>
      <c r="J16" s="801"/>
      <c r="K16" s="219"/>
      <c r="L16" s="220"/>
      <c r="M16" s="220"/>
      <c r="N16" s="220"/>
      <c r="O16" s="220"/>
      <c r="P16" s="221"/>
      <c r="Q16" s="222"/>
    </row>
    <row r="17" spans="1:17" s="13" customFormat="1" ht="27" x14ac:dyDescent="0.25">
      <c r="A17" s="777">
        <v>11</v>
      </c>
      <c r="B17" s="781" t="s">
        <v>956</v>
      </c>
      <c r="C17" s="779">
        <v>55</v>
      </c>
      <c r="D17" s="777" t="s">
        <v>1</v>
      </c>
      <c r="E17" s="794"/>
      <c r="F17" s="627"/>
      <c r="G17" s="378">
        <f t="shared" si="0"/>
        <v>0</v>
      </c>
      <c r="H17" s="378">
        <f t="shared" si="1"/>
        <v>0</v>
      </c>
      <c r="I17" s="378">
        <f t="shared" si="2"/>
        <v>0</v>
      </c>
      <c r="J17" s="212"/>
      <c r="K17" s="313"/>
      <c r="L17" s="249"/>
      <c r="M17" s="249"/>
      <c r="N17" s="249"/>
      <c r="O17" s="227"/>
      <c r="P17" s="218"/>
      <c r="Q17" s="217"/>
    </row>
    <row r="18" spans="1:17" s="13" customFormat="1" x14ac:dyDescent="0.25">
      <c r="A18" s="777">
        <v>12</v>
      </c>
      <c r="B18" s="778" t="s">
        <v>150</v>
      </c>
      <c r="C18" s="779">
        <v>15</v>
      </c>
      <c r="D18" s="777" t="s">
        <v>1</v>
      </c>
      <c r="E18" s="794"/>
      <c r="F18" s="627"/>
      <c r="G18" s="378">
        <f t="shared" si="0"/>
        <v>0</v>
      </c>
      <c r="H18" s="378">
        <f t="shared" si="1"/>
        <v>0</v>
      </c>
      <c r="I18" s="378">
        <f t="shared" si="2"/>
        <v>0</v>
      </c>
      <c r="J18" s="210"/>
      <c r="K18" s="313"/>
      <c r="L18" s="249"/>
      <c r="M18" s="249"/>
      <c r="N18" s="249"/>
      <c r="O18" s="227"/>
      <c r="P18" s="218"/>
      <c r="Q18" s="217"/>
    </row>
    <row r="19" spans="1:17" s="13" customFormat="1" x14ac:dyDescent="0.25">
      <c r="A19" s="777">
        <v>13</v>
      </c>
      <c r="B19" s="778" t="s">
        <v>547</v>
      </c>
      <c r="C19" s="779">
        <v>15</v>
      </c>
      <c r="D19" s="777" t="s">
        <v>1</v>
      </c>
      <c r="E19" s="794"/>
      <c r="F19" s="627"/>
      <c r="G19" s="378">
        <f t="shared" si="0"/>
        <v>0</v>
      </c>
      <c r="H19" s="378">
        <f t="shared" si="1"/>
        <v>0</v>
      </c>
      <c r="I19" s="378">
        <f t="shared" si="2"/>
        <v>0</v>
      </c>
      <c r="J19" s="210"/>
      <c r="K19" s="313"/>
      <c r="L19" s="249"/>
      <c r="M19" s="249"/>
      <c r="N19" s="249"/>
      <c r="O19" s="227"/>
      <c r="P19" s="218"/>
      <c r="Q19" s="217"/>
    </row>
    <row r="20" spans="1:17" s="13" customFormat="1" ht="24" customHeight="1" x14ac:dyDescent="0.25">
      <c r="A20" s="777">
        <v>14</v>
      </c>
      <c r="B20" s="778" t="s">
        <v>354</v>
      </c>
      <c r="C20" s="779">
        <v>22</v>
      </c>
      <c r="D20" s="777" t="s">
        <v>1</v>
      </c>
      <c r="E20" s="794"/>
      <c r="F20" s="627"/>
      <c r="G20" s="378">
        <f t="shared" si="0"/>
        <v>0</v>
      </c>
      <c r="H20" s="378">
        <f t="shared" si="1"/>
        <v>0</v>
      </c>
      <c r="I20" s="378">
        <f t="shared" si="2"/>
        <v>0</v>
      </c>
      <c r="J20" s="210"/>
      <c r="K20" s="313"/>
      <c r="L20" s="249"/>
      <c r="M20" s="249"/>
      <c r="N20" s="249"/>
      <c r="O20" s="227"/>
      <c r="P20" s="218"/>
      <c r="Q20" s="217"/>
    </row>
    <row r="21" spans="1:17" s="13" customFormat="1" x14ac:dyDescent="0.25">
      <c r="A21" s="777">
        <v>15</v>
      </c>
      <c r="B21" s="778" t="s">
        <v>81</v>
      </c>
      <c r="C21" s="779">
        <v>12</v>
      </c>
      <c r="D21" s="777" t="s">
        <v>1</v>
      </c>
      <c r="E21" s="794"/>
      <c r="F21" s="627"/>
      <c r="G21" s="378">
        <f t="shared" si="0"/>
        <v>0</v>
      </c>
      <c r="H21" s="378">
        <f t="shared" si="1"/>
        <v>0</v>
      </c>
      <c r="I21" s="378">
        <f t="shared" si="2"/>
        <v>0</v>
      </c>
      <c r="J21" s="210"/>
      <c r="K21" s="313"/>
      <c r="L21" s="249"/>
      <c r="M21" s="249"/>
      <c r="N21" s="249"/>
      <c r="O21" s="227"/>
      <c r="P21" s="218"/>
      <c r="Q21" s="217"/>
    </row>
    <row r="22" spans="1:17" s="13" customFormat="1" ht="27" x14ac:dyDescent="0.25">
      <c r="A22" s="777">
        <v>16</v>
      </c>
      <c r="B22" s="783" t="s">
        <v>816</v>
      </c>
      <c r="C22" s="779">
        <v>58</v>
      </c>
      <c r="D22" s="777" t="s">
        <v>1</v>
      </c>
      <c r="E22" s="794"/>
      <c r="F22" s="627"/>
      <c r="G22" s="378">
        <f t="shared" si="0"/>
        <v>0</v>
      </c>
      <c r="H22" s="378">
        <f t="shared" si="1"/>
        <v>0</v>
      </c>
      <c r="I22" s="378">
        <f t="shared" si="2"/>
        <v>0</v>
      </c>
      <c r="J22" s="210"/>
      <c r="K22" s="313"/>
      <c r="L22" s="249"/>
      <c r="M22" s="249"/>
      <c r="N22" s="249"/>
      <c r="O22" s="227"/>
      <c r="P22" s="218"/>
      <c r="Q22" s="217"/>
    </row>
    <row r="23" spans="1:17" s="13" customFormat="1" ht="27" x14ac:dyDescent="0.25">
      <c r="A23" s="777">
        <v>17</v>
      </c>
      <c r="B23" s="778" t="s">
        <v>957</v>
      </c>
      <c r="C23" s="779">
        <v>45</v>
      </c>
      <c r="D23" s="777" t="s">
        <v>1</v>
      </c>
      <c r="E23" s="794"/>
      <c r="F23" s="627"/>
      <c r="G23" s="378">
        <f t="shared" si="0"/>
        <v>0</v>
      </c>
      <c r="H23" s="378">
        <f t="shared" si="1"/>
        <v>0</v>
      </c>
      <c r="I23" s="378">
        <f t="shared" si="2"/>
        <v>0</v>
      </c>
      <c r="J23" s="210"/>
      <c r="K23" s="313"/>
      <c r="L23" s="249"/>
      <c r="M23" s="249"/>
      <c r="N23" s="249"/>
      <c r="O23" s="227"/>
      <c r="P23" s="218"/>
      <c r="Q23" s="217"/>
    </row>
    <row r="24" spans="1:17" s="13" customFormat="1" ht="27" x14ac:dyDescent="0.25">
      <c r="A24" s="777">
        <v>18</v>
      </c>
      <c r="B24" s="778" t="s">
        <v>958</v>
      </c>
      <c r="C24" s="779">
        <v>40</v>
      </c>
      <c r="D24" s="777" t="s">
        <v>1</v>
      </c>
      <c r="E24" s="794"/>
      <c r="F24" s="627"/>
      <c r="G24" s="378">
        <f t="shared" si="0"/>
        <v>0</v>
      </c>
      <c r="H24" s="378">
        <f t="shared" si="1"/>
        <v>0</v>
      </c>
      <c r="I24" s="378">
        <f t="shared" si="2"/>
        <v>0</v>
      </c>
      <c r="J24" s="210"/>
      <c r="K24" s="313"/>
      <c r="L24" s="249"/>
      <c r="M24" s="249"/>
      <c r="N24" s="249"/>
      <c r="O24" s="227"/>
      <c r="P24" s="218"/>
      <c r="Q24" s="217"/>
    </row>
    <row r="25" spans="1:17" s="13" customFormat="1" x14ac:dyDescent="0.25">
      <c r="A25" s="777">
        <v>19</v>
      </c>
      <c r="B25" s="778" t="s">
        <v>403</v>
      </c>
      <c r="C25" s="779">
        <v>10</v>
      </c>
      <c r="D25" s="777" t="s">
        <v>0</v>
      </c>
      <c r="E25" s="794"/>
      <c r="F25" s="627"/>
      <c r="G25" s="378">
        <f t="shared" si="0"/>
        <v>0</v>
      </c>
      <c r="H25" s="378">
        <f t="shared" si="1"/>
        <v>0</v>
      </c>
      <c r="I25" s="378">
        <f t="shared" si="2"/>
        <v>0</v>
      </c>
      <c r="J25" s="210"/>
      <c r="K25" s="313"/>
      <c r="L25" s="249"/>
      <c r="M25" s="249"/>
      <c r="N25" s="249"/>
      <c r="O25" s="227"/>
      <c r="P25" s="218"/>
      <c r="Q25" s="217"/>
    </row>
    <row r="26" spans="1:17" s="13" customFormat="1" ht="27" x14ac:dyDescent="0.25">
      <c r="A26" s="777">
        <v>20</v>
      </c>
      <c r="B26" s="778" t="s">
        <v>371</v>
      </c>
      <c r="C26" s="779">
        <v>2</v>
      </c>
      <c r="D26" s="777" t="s">
        <v>0</v>
      </c>
      <c r="E26" s="794"/>
      <c r="F26" s="627"/>
      <c r="G26" s="378">
        <f t="shared" si="0"/>
        <v>0</v>
      </c>
      <c r="H26" s="378">
        <f t="shared" si="1"/>
        <v>0</v>
      </c>
      <c r="I26" s="378">
        <f t="shared" si="2"/>
        <v>0</v>
      </c>
      <c r="J26" s="210"/>
      <c r="K26" s="313"/>
      <c r="L26" s="249"/>
      <c r="M26" s="249"/>
      <c r="N26" s="249"/>
      <c r="O26" s="227"/>
      <c r="P26" s="218"/>
      <c r="Q26" s="217"/>
    </row>
    <row r="27" spans="1:17" s="13" customFormat="1" ht="27" x14ac:dyDescent="0.25">
      <c r="A27" s="777">
        <v>21</v>
      </c>
      <c r="B27" s="778" t="s">
        <v>353</v>
      </c>
      <c r="C27" s="779">
        <v>2</v>
      </c>
      <c r="D27" s="777" t="s">
        <v>0</v>
      </c>
      <c r="E27" s="794"/>
      <c r="F27" s="627"/>
      <c r="G27" s="378">
        <f t="shared" si="0"/>
        <v>0</v>
      </c>
      <c r="H27" s="378">
        <f t="shared" si="1"/>
        <v>0</v>
      </c>
      <c r="I27" s="378">
        <f t="shared" si="2"/>
        <v>0</v>
      </c>
      <c r="J27" s="210"/>
      <c r="K27" s="313"/>
      <c r="L27" s="249"/>
      <c r="M27" s="249"/>
      <c r="N27" s="249"/>
      <c r="O27" s="227"/>
      <c r="P27" s="218"/>
      <c r="Q27" s="217"/>
    </row>
    <row r="28" spans="1:17" s="13" customFormat="1" x14ac:dyDescent="0.25">
      <c r="A28" s="777">
        <v>22</v>
      </c>
      <c r="B28" s="778" t="s">
        <v>839</v>
      </c>
      <c r="C28" s="779">
        <v>10</v>
      </c>
      <c r="D28" s="777" t="s">
        <v>0</v>
      </c>
      <c r="E28" s="794"/>
      <c r="F28" s="627"/>
      <c r="G28" s="378">
        <f t="shared" si="0"/>
        <v>0</v>
      </c>
      <c r="H28" s="378">
        <f t="shared" si="1"/>
        <v>0</v>
      </c>
      <c r="I28" s="378">
        <f t="shared" si="2"/>
        <v>0</v>
      </c>
      <c r="J28" s="210"/>
      <c r="K28" s="313"/>
      <c r="L28" s="249"/>
      <c r="M28" s="249"/>
      <c r="N28" s="249"/>
      <c r="O28" s="227"/>
      <c r="P28" s="218"/>
      <c r="Q28" s="217"/>
    </row>
    <row r="29" spans="1:17" s="13" customFormat="1" x14ac:dyDescent="0.25">
      <c r="A29" s="777">
        <v>23</v>
      </c>
      <c r="B29" s="778" t="s">
        <v>355</v>
      </c>
      <c r="C29" s="779">
        <v>5</v>
      </c>
      <c r="D29" s="777" t="s">
        <v>0</v>
      </c>
      <c r="E29" s="794"/>
      <c r="F29" s="627"/>
      <c r="G29" s="378">
        <f t="shared" si="0"/>
        <v>0</v>
      </c>
      <c r="H29" s="378">
        <f t="shared" si="1"/>
        <v>0</v>
      </c>
      <c r="I29" s="378">
        <f t="shared" si="2"/>
        <v>0</v>
      </c>
      <c r="J29" s="210"/>
      <c r="K29" s="313"/>
      <c r="L29" s="249"/>
      <c r="M29" s="249"/>
      <c r="N29" s="249"/>
      <c r="O29" s="227"/>
      <c r="P29" s="218"/>
      <c r="Q29" s="217"/>
    </row>
    <row r="30" spans="1:17" s="13" customFormat="1" ht="27" x14ac:dyDescent="0.25">
      <c r="A30" s="777">
        <v>24</v>
      </c>
      <c r="B30" s="783" t="s">
        <v>817</v>
      </c>
      <c r="C30" s="779">
        <v>40</v>
      </c>
      <c r="D30" s="777" t="s">
        <v>0</v>
      </c>
      <c r="E30" s="794"/>
      <c r="F30" s="627"/>
      <c r="G30" s="378">
        <f t="shared" si="0"/>
        <v>0</v>
      </c>
      <c r="H30" s="378">
        <f t="shared" si="1"/>
        <v>0</v>
      </c>
      <c r="I30" s="378">
        <f t="shared" si="2"/>
        <v>0</v>
      </c>
      <c r="J30" s="210"/>
      <c r="K30" s="313"/>
      <c r="L30" s="249"/>
      <c r="M30" s="249"/>
      <c r="N30" s="249"/>
      <c r="O30" s="227"/>
      <c r="P30" s="218"/>
      <c r="Q30" s="217"/>
    </row>
    <row r="31" spans="1:17" s="13" customFormat="1" x14ac:dyDescent="0.25">
      <c r="A31" s="777">
        <v>25</v>
      </c>
      <c r="B31" s="780" t="s">
        <v>394</v>
      </c>
      <c r="C31" s="779">
        <v>10</v>
      </c>
      <c r="D31" s="777" t="s">
        <v>1</v>
      </c>
      <c r="E31" s="794"/>
      <c r="F31" s="627"/>
      <c r="G31" s="378">
        <f t="shared" si="0"/>
        <v>0</v>
      </c>
      <c r="H31" s="378">
        <f t="shared" si="1"/>
        <v>0</v>
      </c>
      <c r="I31" s="378">
        <f t="shared" si="2"/>
        <v>0</v>
      </c>
      <c r="J31" s="210"/>
      <c r="K31" s="313"/>
      <c r="L31" s="249"/>
      <c r="M31" s="249"/>
      <c r="N31" s="249"/>
      <c r="O31" s="227"/>
      <c r="P31" s="218"/>
      <c r="Q31" s="217"/>
    </row>
    <row r="32" spans="1:17" s="13" customFormat="1" ht="27" x14ac:dyDescent="0.25">
      <c r="A32" s="777">
        <v>26</v>
      </c>
      <c r="B32" s="780" t="s">
        <v>959</v>
      </c>
      <c r="C32" s="779">
        <v>2</v>
      </c>
      <c r="D32" s="777" t="s">
        <v>1</v>
      </c>
      <c r="E32" s="794"/>
      <c r="F32" s="627"/>
      <c r="G32" s="378">
        <f t="shared" si="0"/>
        <v>0</v>
      </c>
      <c r="H32" s="378">
        <f t="shared" si="1"/>
        <v>0</v>
      </c>
      <c r="I32" s="378">
        <f t="shared" si="2"/>
        <v>0</v>
      </c>
      <c r="J32" s="210"/>
      <c r="K32" s="313"/>
      <c r="L32" s="249"/>
      <c r="M32" s="249"/>
      <c r="N32" s="249"/>
      <c r="O32" s="227"/>
      <c r="P32" s="218"/>
      <c r="Q32" s="217"/>
    </row>
    <row r="33" spans="1:17" s="13" customFormat="1" ht="40.5" x14ac:dyDescent="0.25">
      <c r="A33" s="777">
        <v>27</v>
      </c>
      <c r="B33" s="778" t="s">
        <v>960</v>
      </c>
      <c r="C33" s="784">
        <v>5</v>
      </c>
      <c r="D33" s="777" t="s">
        <v>1</v>
      </c>
      <c r="E33" s="794"/>
      <c r="F33" s="627"/>
      <c r="G33" s="378">
        <f t="shared" si="0"/>
        <v>0</v>
      </c>
      <c r="H33" s="378">
        <f t="shared" si="1"/>
        <v>0</v>
      </c>
      <c r="I33" s="378">
        <f t="shared" si="2"/>
        <v>0</v>
      </c>
      <c r="J33" s="210"/>
      <c r="K33" s="313"/>
      <c r="L33" s="249"/>
      <c r="M33" s="249"/>
      <c r="N33" s="249"/>
      <c r="O33" s="227"/>
      <c r="P33" s="218"/>
      <c r="Q33" s="217"/>
    </row>
    <row r="34" spans="1:17" s="13" customFormat="1" ht="27" x14ac:dyDescent="0.25">
      <c r="A34" s="777">
        <v>28</v>
      </c>
      <c r="B34" s="778" t="s">
        <v>961</v>
      </c>
      <c r="C34" s="779">
        <v>5</v>
      </c>
      <c r="D34" s="777" t="s">
        <v>1</v>
      </c>
      <c r="E34" s="794"/>
      <c r="F34" s="627"/>
      <c r="G34" s="378">
        <f t="shared" si="0"/>
        <v>0</v>
      </c>
      <c r="H34" s="378">
        <f t="shared" si="1"/>
        <v>0</v>
      </c>
      <c r="I34" s="378">
        <f t="shared" si="2"/>
        <v>0</v>
      </c>
      <c r="J34" s="210"/>
      <c r="K34" s="313"/>
      <c r="L34" s="249"/>
      <c r="M34" s="249"/>
      <c r="N34" s="249"/>
      <c r="O34" s="227"/>
      <c r="P34" s="218"/>
      <c r="Q34" s="217"/>
    </row>
    <row r="35" spans="1:17" s="13" customFormat="1" ht="27" x14ac:dyDescent="0.25">
      <c r="A35" s="777">
        <v>29</v>
      </c>
      <c r="B35" s="783" t="s">
        <v>818</v>
      </c>
      <c r="C35" s="779">
        <v>10</v>
      </c>
      <c r="D35" s="777" t="s">
        <v>1</v>
      </c>
      <c r="E35" s="794"/>
      <c r="F35" s="627"/>
      <c r="G35" s="378">
        <f t="shared" si="0"/>
        <v>0</v>
      </c>
      <c r="H35" s="378">
        <f t="shared" si="1"/>
        <v>0</v>
      </c>
      <c r="I35" s="378">
        <f t="shared" si="2"/>
        <v>0</v>
      </c>
      <c r="J35" s="210"/>
      <c r="K35" s="313"/>
      <c r="L35" s="249"/>
      <c r="M35" s="249"/>
      <c r="N35" s="249"/>
      <c r="O35" s="227"/>
      <c r="P35" s="218"/>
      <c r="Q35" s="217"/>
    </row>
    <row r="36" spans="1:17" s="13" customFormat="1" ht="40.5" x14ac:dyDescent="0.25">
      <c r="A36" s="777">
        <v>30</v>
      </c>
      <c r="B36" s="778" t="s">
        <v>333</v>
      </c>
      <c r="C36" s="784">
        <v>3</v>
      </c>
      <c r="D36" s="777" t="s">
        <v>1</v>
      </c>
      <c r="E36" s="794"/>
      <c r="F36" s="627"/>
      <c r="G36" s="378">
        <f t="shared" si="0"/>
        <v>0</v>
      </c>
      <c r="H36" s="378">
        <f t="shared" si="1"/>
        <v>0</v>
      </c>
      <c r="I36" s="378">
        <f t="shared" si="2"/>
        <v>0</v>
      </c>
      <c r="J36" s="210"/>
      <c r="K36" s="313"/>
      <c r="L36" s="249"/>
      <c r="M36" s="249"/>
      <c r="N36" s="249"/>
      <c r="O36" s="227"/>
      <c r="P36" s="218"/>
      <c r="Q36" s="217"/>
    </row>
    <row r="37" spans="1:17" s="13" customFormat="1" ht="40.5" x14ac:dyDescent="0.25">
      <c r="A37" s="777">
        <v>31</v>
      </c>
      <c r="B37" s="778" t="s">
        <v>334</v>
      </c>
      <c r="C37" s="779">
        <v>20</v>
      </c>
      <c r="D37" s="777" t="s">
        <v>1</v>
      </c>
      <c r="E37" s="794"/>
      <c r="F37" s="627"/>
      <c r="G37" s="378">
        <f t="shared" si="0"/>
        <v>0</v>
      </c>
      <c r="H37" s="378">
        <f t="shared" si="1"/>
        <v>0</v>
      </c>
      <c r="I37" s="378">
        <f t="shared" si="2"/>
        <v>0</v>
      </c>
      <c r="J37" s="210"/>
      <c r="K37" s="313"/>
      <c r="L37" s="249"/>
      <c r="M37" s="249"/>
      <c r="N37" s="249"/>
      <c r="O37" s="227"/>
      <c r="P37" s="218"/>
      <c r="Q37" s="217"/>
    </row>
    <row r="38" spans="1:17" s="13" customFormat="1" ht="40.5" x14ac:dyDescent="0.25">
      <c r="A38" s="777">
        <v>32</v>
      </c>
      <c r="B38" s="778" t="s">
        <v>962</v>
      </c>
      <c r="C38" s="784">
        <v>5</v>
      </c>
      <c r="D38" s="777" t="s">
        <v>1</v>
      </c>
      <c r="E38" s="794"/>
      <c r="F38" s="627"/>
      <c r="G38" s="378">
        <f t="shared" si="0"/>
        <v>0</v>
      </c>
      <c r="H38" s="378">
        <f t="shared" si="1"/>
        <v>0</v>
      </c>
      <c r="I38" s="378">
        <f t="shared" si="2"/>
        <v>0</v>
      </c>
      <c r="J38" s="210"/>
      <c r="K38" s="313"/>
      <c r="L38" s="249"/>
      <c r="M38" s="249"/>
      <c r="N38" s="249"/>
      <c r="O38" s="227"/>
      <c r="P38" s="218"/>
      <c r="Q38" s="217"/>
    </row>
    <row r="39" spans="1:17" s="13" customFormat="1" x14ac:dyDescent="0.25">
      <c r="A39" s="777">
        <v>33</v>
      </c>
      <c r="B39" s="783" t="s">
        <v>819</v>
      </c>
      <c r="C39" s="779">
        <v>10</v>
      </c>
      <c r="D39" s="777" t="s">
        <v>0</v>
      </c>
      <c r="E39" s="794"/>
      <c r="F39" s="627"/>
      <c r="G39" s="378">
        <f t="shared" si="0"/>
        <v>0</v>
      </c>
      <c r="H39" s="378">
        <f t="shared" si="1"/>
        <v>0</v>
      </c>
      <c r="I39" s="378">
        <f t="shared" si="2"/>
        <v>0</v>
      </c>
      <c r="J39" s="210"/>
      <c r="K39" s="313"/>
      <c r="L39" s="249"/>
      <c r="M39" s="249"/>
      <c r="N39" s="249"/>
      <c r="O39" s="227"/>
      <c r="P39" s="218"/>
      <c r="Q39" s="217"/>
    </row>
    <row r="40" spans="1:17" s="13" customFormat="1" x14ac:dyDescent="0.25">
      <c r="A40" s="777">
        <v>34</v>
      </c>
      <c r="B40" s="783" t="s">
        <v>820</v>
      </c>
      <c r="C40" s="779">
        <v>5</v>
      </c>
      <c r="D40" s="777" t="s">
        <v>1</v>
      </c>
      <c r="E40" s="794"/>
      <c r="F40" s="627"/>
      <c r="G40" s="378">
        <f t="shared" si="0"/>
        <v>0</v>
      </c>
      <c r="H40" s="378">
        <f t="shared" si="1"/>
        <v>0</v>
      </c>
      <c r="I40" s="378">
        <f t="shared" si="2"/>
        <v>0</v>
      </c>
      <c r="J40" s="210"/>
      <c r="K40" s="313"/>
      <c r="L40" s="249"/>
      <c r="M40" s="249"/>
      <c r="N40" s="249"/>
      <c r="O40" s="227"/>
      <c r="P40" s="218"/>
      <c r="Q40" s="217"/>
    </row>
    <row r="41" spans="1:17" s="13" customFormat="1" ht="27" x14ac:dyDescent="0.25">
      <c r="A41" s="777">
        <v>35</v>
      </c>
      <c r="B41" s="778" t="s">
        <v>356</v>
      </c>
      <c r="C41" s="784">
        <v>5</v>
      </c>
      <c r="D41" s="777" t="s">
        <v>1</v>
      </c>
      <c r="E41" s="794"/>
      <c r="F41" s="627"/>
      <c r="G41" s="378">
        <f t="shared" si="0"/>
        <v>0</v>
      </c>
      <c r="H41" s="378">
        <f t="shared" si="1"/>
        <v>0</v>
      </c>
      <c r="I41" s="378">
        <f t="shared" si="2"/>
        <v>0</v>
      </c>
      <c r="J41" s="210"/>
      <c r="K41" s="313"/>
      <c r="L41" s="249"/>
      <c r="M41" s="249"/>
      <c r="N41" s="249"/>
      <c r="O41" s="227"/>
      <c r="P41" s="218"/>
      <c r="Q41" s="217"/>
    </row>
    <row r="42" spans="1:17" s="13" customFormat="1" ht="27" x14ac:dyDescent="0.25">
      <c r="A42" s="777">
        <v>36</v>
      </c>
      <c r="B42" s="778" t="s">
        <v>357</v>
      </c>
      <c r="C42" s="784">
        <v>5</v>
      </c>
      <c r="D42" s="777" t="s">
        <v>1</v>
      </c>
      <c r="E42" s="794"/>
      <c r="F42" s="627"/>
      <c r="G42" s="378">
        <f t="shared" si="0"/>
        <v>0</v>
      </c>
      <c r="H42" s="378">
        <f t="shared" si="1"/>
        <v>0</v>
      </c>
      <c r="I42" s="378">
        <f t="shared" si="2"/>
        <v>0</v>
      </c>
      <c r="J42" s="210"/>
      <c r="K42" s="313"/>
      <c r="L42" s="249"/>
      <c r="M42" s="249"/>
      <c r="N42" s="249"/>
      <c r="O42" s="227"/>
      <c r="P42" s="218"/>
      <c r="Q42" s="217"/>
    </row>
    <row r="43" spans="1:17" s="13" customFormat="1" ht="54" x14ac:dyDescent="0.25">
      <c r="A43" s="777">
        <v>37</v>
      </c>
      <c r="B43" s="783" t="s">
        <v>821</v>
      </c>
      <c r="C43" s="784">
        <v>3</v>
      </c>
      <c r="D43" s="777" t="s">
        <v>1</v>
      </c>
      <c r="E43" s="794"/>
      <c r="F43" s="627"/>
      <c r="G43" s="378">
        <f t="shared" si="0"/>
        <v>0</v>
      </c>
      <c r="H43" s="378">
        <f t="shared" si="1"/>
        <v>0</v>
      </c>
      <c r="I43" s="378">
        <f t="shared" si="2"/>
        <v>0</v>
      </c>
      <c r="J43" s="210"/>
      <c r="K43" s="313"/>
      <c r="L43" s="249"/>
      <c r="M43" s="249"/>
      <c r="N43" s="249"/>
      <c r="O43" s="227"/>
      <c r="P43" s="218"/>
      <c r="Q43" s="217"/>
    </row>
    <row r="44" spans="1:17" s="13" customFormat="1" ht="27" x14ac:dyDescent="0.25">
      <c r="A44" s="777">
        <v>38</v>
      </c>
      <c r="B44" s="778" t="s">
        <v>963</v>
      </c>
      <c r="C44" s="779">
        <v>12</v>
      </c>
      <c r="D44" s="777" t="s">
        <v>1</v>
      </c>
      <c r="E44" s="794"/>
      <c r="F44" s="627"/>
      <c r="G44" s="378">
        <f t="shared" si="0"/>
        <v>0</v>
      </c>
      <c r="H44" s="378">
        <f t="shared" si="1"/>
        <v>0</v>
      </c>
      <c r="I44" s="378">
        <f t="shared" si="2"/>
        <v>0</v>
      </c>
      <c r="J44" s="210"/>
      <c r="K44" s="313"/>
      <c r="L44" s="249"/>
      <c r="M44" s="249"/>
      <c r="N44" s="249"/>
      <c r="O44" s="227"/>
      <c r="P44" s="218"/>
      <c r="Q44" s="217"/>
    </row>
    <row r="45" spans="1:17" s="13" customFormat="1" ht="27" x14ac:dyDescent="0.25">
      <c r="A45" s="777">
        <v>39</v>
      </c>
      <c r="B45" s="778" t="s">
        <v>964</v>
      </c>
      <c r="C45" s="779">
        <v>12</v>
      </c>
      <c r="D45" s="777" t="s">
        <v>1</v>
      </c>
      <c r="E45" s="794"/>
      <c r="F45" s="627"/>
      <c r="G45" s="378">
        <f t="shared" si="0"/>
        <v>0</v>
      </c>
      <c r="H45" s="378">
        <f t="shared" si="1"/>
        <v>0</v>
      </c>
      <c r="I45" s="378">
        <f t="shared" si="2"/>
        <v>0</v>
      </c>
      <c r="J45" s="210"/>
      <c r="K45" s="313"/>
      <c r="L45" s="249"/>
      <c r="M45" s="249"/>
      <c r="N45" s="249"/>
      <c r="O45" s="227"/>
      <c r="P45" s="218"/>
      <c r="Q45" s="217"/>
    </row>
    <row r="46" spans="1:17" s="13" customFormat="1" ht="27" x14ac:dyDescent="0.25">
      <c r="A46" s="777">
        <v>40</v>
      </c>
      <c r="B46" s="778" t="s">
        <v>965</v>
      </c>
      <c r="C46" s="779">
        <v>15</v>
      </c>
      <c r="D46" s="777" t="s">
        <v>1</v>
      </c>
      <c r="E46" s="794"/>
      <c r="F46" s="627"/>
      <c r="G46" s="378">
        <f t="shared" si="0"/>
        <v>0</v>
      </c>
      <c r="H46" s="378">
        <f t="shared" si="1"/>
        <v>0</v>
      </c>
      <c r="I46" s="378">
        <f t="shared" si="2"/>
        <v>0</v>
      </c>
      <c r="J46" s="210"/>
      <c r="K46" s="313"/>
      <c r="L46" s="249"/>
      <c r="M46" s="249"/>
      <c r="N46" s="249"/>
      <c r="O46" s="227"/>
      <c r="P46" s="218"/>
      <c r="Q46" s="217"/>
    </row>
    <row r="47" spans="1:17" s="13" customFormat="1" ht="27" x14ac:dyDescent="0.25">
      <c r="A47" s="777">
        <v>41</v>
      </c>
      <c r="B47" s="778" t="s">
        <v>151</v>
      </c>
      <c r="C47" s="779">
        <v>16</v>
      </c>
      <c r="D47" s="777" t="s">
        <v>1</v>
      </c>
      <c r="E47" s="794"/>
      <c r="F47" s="627"/>
      <c r="G47" s="378">
        <f t="shared" si="0"/>
        <v>0</v>
      </c>
      <c r="H47" s="378">
        <f t="shared" si="1"/>
        <v>0</v>
      </c>
      <c r="I47" s="378">
        <f t="shared" si="2"/>
        <v>0</v>
      </c>
      <c r="J47" s="210"/>
      <c r="K47" s="313"/>
      <c r="L47" s="249"/>
      <c r="M47" s="249"/>
      <c r="N47" s="249"/>
      <c r="O47" s="227"/>
      <c r="P47" s="218"/>
      <c r="Q47" s="217"/>
    </row>
    <row r="48" spans="1:17" s="13" customFormat="1" ht="27" x14ac:dyDescent="0.25">
      <c r="A48" s="777">
        <v>42</v>
      </c>
      <c r="B48" s="778" t="s">
        <v>966</v>
      </c>
      <c r="C48" s="779">
        <v>12</v>
      </c>
      <c r="D48" s="777" t="s">
        <v>1</v>
      </c>
      <c r="E48" s="794"/>
      <c r="F48" s="627"/>
      <c r="G48" s="378">
        <f t="shared" si="0"/>
        <v>0</v>
      </c>
      <c r="H48" s="378">
        <f t="shared" si="1"/>
        <v>0</v>
      </c>
      <c r="I48" s="378">
        <f t="shared" si="2"/>
        <v>0</v>
      </c>
      <c r="J48" s="210"/>
      <c r="K48" s="313"/>
      <c r="L48" s="249"/>
      <c r="M48" s="249"/>
      <c r="N48" s="249"/>
      <c r="O48" s="227"/>
      <c r="P48" s="218"/>
      <c r="Q48" s="217"/>
    </row>
    <row r="49" spans="1:17" s="13" customFormat="1" x14ac:dyDescent="0.25">
      <c r="A49" s="777">
        <v>43</v>
      </c>
      <c r="B49" s="778" t="s">
        <v>711</v>
      </c>
      <c r="C49" s="779">
        <v>10</v>
      </c>
      <c r="D49" s="777" t="s">
        <v>1</v>
      </c>
      <c r="E49" s="794"/>
      <c r="F49" s="627"/>
      <c r="G49" s="378">
        <f t="shared" si="0"/>
        <v>0</v>
      </c>
      <c r="H49" s="378">
        <f t="shared" si="1"/>
        <v>0</v>
      </c>
      <c r="I49" s="378">
        <f t="shared" si="2"/>
        <v>0</v>
      </c>
      <c r="J49" s="210"/>
      <c r="K49" s="313"/>
      <c r="L49" s="249"/>
      <c r="M49" s="249"/>
      <c r="N49" s="249"/>
      <c r="O49" s="227"/>
      <c r="P49" s="218"/>
      <c r="Q49" s="217"/>
    </row>
    <row r="50" spans="1:17" s="13" customFormat="1" x14ac:dyDescent="0.25">
      <c r="A50" s="777">
        <v>44</v>
      </c>
      <c r="B50" s="780" t="s">
        <v>395</v>
      </c>
      <c r="C50" s="779">
        <v>10</v>
      </c>
      <c r="D50" s="777" t="s">
        <v>1</v>
      </c>
      <c r="E50" s="794"/>
      <c r="F50" s="627"/>
      <c r="G50" s="378">
        <f t="shared" si="0"/>
        <v>0</v>
      </c>
      <c r="H50" s="378">
        <f t="shared" si="1"/>
        <v>0</v>
      </c>
      <c r="I50" s="378">
        <f t="shared" si="2"/>
        <v>0</v>
      </c>
      <c r="J50" s="210"/>
      <c r="K50" s="313"/>
      <c r="L50" s="249"/>
      <c r="M50" s="249"/>
      <c r="N50" s="249"/>
      <c r="O50" s="227"/>
      <c r="P50" s="218"/>
      <c r="Q50" s="217"/>
    </row>
    <row r="51" spans="1:17" s="13" customFormat="1" x14ac:dyDescent="0.25">
      <c r="A51" s="777">
        <v>45</v>
      </c>
      <c r="B51" s="780" t="s">
        <v>396</v>
      </c>
      <c r="C51" s="779">
        <v>15</v>
      </c>
      <c r="D51" s="777" t="s">
        <v>1</v>
      </c>
      <c r="E51" s="794"/>
      <c r="F51" s="627"/>
      <c r="G51" s="378">
        <f t="shared" si="0"/>
        <v>0</v>
      </c>
      <c r="H51" s="378">
        <f t="shared" si="1"/>
        <v>0</v>
      </c>
      <c r="I51" s="378">
        <f t="shared" si="2"/>
        <v>0</v>
      </c>
      <c r="J51" s="210"/>
      <c r="K51" s="313"/>
      <c r="L51" s="249"/>
      <c r="M51" s="249"/>
      <c r="N51" s="249"/>
      <c r="O51" s="227"/>
      <c r="P51" s="218"/>
      <c r="Q51" s="217"/>
    </row>
    <row r="52" spans="1:17" s="13" customFormat="1" ht="27" x14ac:dyDescent="0.25">
      <c r="A52" s="777">
        <v>46</v>
      </c>
      <c r="B52" s="778" t="s">
        <v>967</v>
      </c>
      <c r="C52" s="779">
        <v>10</v>
      </c>
      <c r="D52" s="777" t="s">
        <v>1</v>
      </c>
      <c r="E52" s="794"/>
      <c r="F52" s="627"/>
      <c r="G52" s="378">
        <f t="shared" si="0"/>
        <v>0</v>
      </c>
      <c r="H52" s="378">
        <f t="shared" si="1"/>
        <v>0</v>
      </c>
      <c r="I52" s="378">
        <f t="shared" si="2"/>
        <v>0</v>
      </c>
      <c r="J52" s="210"/>
      <c r="K52" s="313"/>
      <c r="L52" s="249"/>
      <c r="M52" s="249"/>
      <c r="N52" s="249"/>
      <c r="O52" s="227"/>
      <c r="P52" s="218"/>
      <c r="Q52" s="217"/>
    </row>
    <row r="53" spans="1:17" s="13" customFormat="1" x14ac:dyDescent="0.25">
      <c r="A53" s="777">
        <v>47</v>
      </c>
      <c r="B53" s="778" t="s">
        <v>152</v>
      </c>
      <c r="C53" s="779">
        <v>8</v>
      </c>
      <c r="D53" s="777" t="s">
        <v>1</v>
      </c>
      <c r="E53" s="794"/>
      <c r="F53" s="627"/>
      <c r="G53" s="378">
        <f t="shared" si="0"/>
        <v>0</v>
      </c>
      <c r="H53" s="378">
        <f t="shared" si="1"/>
        <v>0</v>
      </c>
      <c r="I53" s="378">
        <f t="shared" si="2"/>
        <v>0</v>
      </c>
      <c r="J53" s="210"/>
      <c r="K53" s="313"/>
      <c r="L53" s="249"/>
      <c r="M53" s="249"/>
      <c r="N53" s="249"/>
      <c r="O53" s="227"/>
      <c r="P53" s="218"/>
      <c r="Q53" s="217"/>
    </row>
    <row r="54" spans="1:17" s="13" customFormat="1" ht="40.5" x14ac:dyDescent="0.25">
      <c r="A54" s="777">
        <v>48</v>
      </c>
      <c r="B54" s="778" t="s">
        <v>872</v>
      </c>
      <c r="C54" s="779">
        <v>10</v>
      </c>
      <c r="D54" s="777" t="s">
        <v>1</v>
      </c>
      <c r="E54" s="794"/>
      <c r="F54" s="627"/>
      <c r="G54" s="378">
        <f t="shared" si="0"/>
        <v>0</v>
      </c>
      <c r="H54" s="378">
        <f t="shared" si="1"/>
        <v>0</v>
      </c>
      <c r="I54" s="378">
        <f t="shared" si="2"/>
        <v>0</v>
      </c>
      <c r="J54" s="210"/>
      <c r="K54" s="313"/>
      <c r="L54" s="249"/>
      <c r="M54" s="249"/>
      <c r="N54" s="249"/>
      <c r="O54" s="227"/>
      <c r="P54" s="218"/>
      <c r="Q54" s="217"/>
    </row>
    <row r="55" spans="1:17" s="13" customFormat="1" ht="27" x14ac:dyDescent="0.25">
      <c r="A55" s="777">
        <v>49</v>
      </c>
      <c r="B55" s="778" t="s">
        <v>968</v>
      </c>
      <c r="C55" s="779">
        <v>7</v>
      </c>
      <c r="D55" s="777" t="s">
        <v>1</v>
      </c>
      <c r="E55" s="794"/>
      <c r="F55" s="627"/>
      <c r="G55" s="378">
        <f t="shared" si="0"/>
        <v>0</v>
      </c>
      <c r="H55" s="378">
        <f t="shared" si="1"/>
        <v>0</v>
      </c>
      <c r="I55" s="378">
        <f t="shared" si="2"/>
        <v>0</v>
      </c>
      <c r="J55" s="210"/>
      <c r="K55" s="313"/>
      <c r="L55" s="249"/>
      <c r="M55" s="249"/>
      <c r="N55" s="249"/>
      <c r="O55" s="227"/>
      <c r="P55" s="218"/>
      <c r="Q55" s="217"/>
    </row>
    <row r="56" spans="1:17" s="13" customFormat="1" ht="27" x14ac:dyDescent="0.25">
      <c r="A56" s="777">
        <v>50</v>
      </c>
      <c r="B56" s="778" t="s">
        <v>969</v>
      </c>
      <c r="C56" s="779">
        <v>7</v>
      </c>
      <c r="D56" s="777" t="s">
        <v>1</v>
      </c>
      <c r="E56" s="794"/>
      <c r="F56" s="627"/>
      <c r="G56" s="378">
        <f t="shared" si="0"/>
        <v>0</v>
      </c>
      <c r="H56" s="378">
        <f t="shared" si="1"/>
        <v>0</v>
      </c>
      <c r="I56" s="378">
        <f t="shared" si="2"/>
        <v>0</v>
      </c>
      <c r="J56" s="210"/>
      <c r="K56" s="313"/>
      <c r="L56" s="249"/>
      <c r="M56" s="249"/>
      <c r="N56" s="249"/>
      <c r="O56" s="227"/>
      <c r="P56" s="218"/>
      <c r="Q56" s="217"/>
    </row>
    <row r="57" spans="1:17" s="24" customFormat="1" ht="40.5" x14ac:dyDescent="0.25">
      <c r="A57" s="777">
        <v>51</v>
      </c>
      <c r="B57" s="785" t="s">
        <v>982</v>
      </c>
      <c r="C57" s="779">
        <v>10</v>
      </c>
      <c r="D57" s="786" t="s">
        <v>1</v>
      </c>
      <c r="E57" s="796"/>
      <c r="F57" s="800"/>
      <c r="G57" s="378">
        <f t="shared" si="0"/>
        <v>0</v>
      </c>
      <c r="H57" s="378">
        <f t="shared" si="1"/>
        <v>0</v>
      </c>
      <c r="I57" s="378">
        <f t="shared" si="2"/>
        <v>0</v>
      </c>
      <c r="J57" s="801"/>
      <c r="K57" s="219"/>
      <c r="L57" s="220"/>
      <c r="M57" s="220"/>
      <c r="N57" s="220"/>
      <c r="O57" s="220"/>
      <c r="P57" s="221"/>
      <c r="Q57" s="223"/>
    </row>
    <row r="58" spans="1:17" s="24" customFormat="1" ht="27" x14ac:dyDescent="0.25">
      <c r="A58" s="777">
        <v>52</v>
      </c>
      <c r="B58" s="785" t="s">
        <v>981</v>
      </c>
      <c r="C58" s="779">
        <v>10</v>
      </c>
      <c r="D58" s="786" t="s">
        <v>1</v>
      </c>
      <c r="E58" s="796"/>
      <c r="F58" s="800"/>
      <c r="G58" s="378">
        <f t="shared" si="0"/>
        <v>0</v>
      </c>
      <c r="H58" s="378">
        <f t="shared" si="1"/>
        <v>0</v>
      </c>
      <c r="I58" s="378">
        <f t="shared" si="2"/>
        <v>0</v>
      </c>
      <c r="J58" s="801"/>
      <c r="K58" s="219"/>
      <c r="L58" s="220"/>
      <c r="M58" s="220"/>
      <c r="N58" s="220"/>
      <c r="O58" s="220"/>
      <c r="P58" s="221"/>
      <c r="Q58" s="223"/>
    </row>
    <row r="59" spans="1:17" s="13" customFormat="1" ht="27" x14ac:dyDescent="0.25">
      <c r="A59" s="777">
        <v>53</v>
      </c>
      <c r="B59" s="778" t="s">
        <v>970</v>
      </c>
      <c r="C59" s="779">
        <v>5</v>
      </c>
      <c r="D59" s="777" t="s">
        <v>1</v>
      </c>
      <c r="E59" s="794"/>
      <c r="F59" s="627"/>
      <c r="G59" s="378">
        <f t="shared" si="0"/>
        <v>0</v>
      </c>
      <c r="H59" s="378">
        <f t="shared" si="1"/>
        <v>0</v>
      </c>
      <c r="I59" s="378">
        <f t="shared" si="2"/>
        <v>0</v>
      </c>
      <c r="J59" s="210"/>
      <c r="K59" s="313"/>
      <c r="L59" s="249"/>
      <c r="M59" s="249"/>
      <c r="N59" s="249"/>
      <c r="O59" s="227"/>
      <c r="P59" s="218"/>
      <c r="Q59" s="217"/>
    </row>
    <row r="60" spans="1:17" s="13" customFormat="1" x14ac:dyDescent="0.25">
      <c r="A60" s="777">
        <v>54</v>
      </c>
      <c r="B60" s="787" t="s">
        <v>705</v>
      </c>
      <c r="C60" s="779">
        <v>5</v>
      </c>
      <c r="D60" s="777" t="s">
        <v>1</v>
      </c>
      <c r="E60" s="794"/>
      <c r="F60" s="627"/>
      <c r="G60" s="378">
        <f t="shared" si="0"/>
        <v>0</v>
      </c>
      <c r="H60" s="378">
        <f t="shared" si="1"/>
        <v>0</v>
      </c>
      <c r="I60" s="378">
        <f t="shared" si="2"/>
        <v>0</v>
      </c>
      <c r="J60" s="210"/>
      <c r="K60" s="313"/>
      <c r="L60" s="249"/>
      <c r="M60" s="249"/>
      <c r="N60" s="249"/>
      <c r="O60" s="227"/>
      <c r="P60" s="218"/>
      <c r="Q60" s="217"/>
    </row>
    <row r="61" spans="1:17" s="13" customFormat="1" ht="12.6" customHeight="1" x14ac:dyDescent="0.25">
      <c r="A61" s="777">
        <v>55</v>
      </c>
      <c r="B61" s="787" t="s">
        <v>739</v>
      </c>
      <c r="C61" s="779">
        <v>5</v>
      </c>
      <c r="D61" s="777" t="s">
        <v>1</v>
      </c>
      <c r="E61" s="794"/>
      <c r="F61" s="627"/>
      <c r="G61" s="378">
        <f t="shared" si="0"/>
        <v>0</v>
      </c>
      <c r="H61" s="378">
        <f t="shared" si="1"/>
        <v>0</v>
      </c>
      <c r="I61" s="378">
        <f t="shared" si="2"/>
        <v>0</v>
      </c>
      <c r="J61" s="210"/>
      <c r="K61" s="313"/>
      <c r="L61" s="249"/>
      <c r="M61" s="249"/>
      <c r="N61" s="249"/>
      <c r="O61" s="227"/>
      <c r="P61" s="218"/>
      <c r="Q61" s="217"/>
    </row>
    <row r="62" spans="1:17" s="13" customFormat="1" ht="40.5" x14ac:dyDescent="0.25">
      <c r="A62" s="777">
        <v>56</v>
      </c>
      <c r="B62" s="787" t="s">
        <v>704</v>
      </c>
      <c r="C62" s="779">
        <v>10</v>
      </c>
      <c r="D62" s="777" t="s">
        <v>1</v>
      </c>
      <c r="E62" s="794"/>
      <c r="F62" s="627"/>
      <c r="G62" s="378">
        <f t="shared" si="0"/>
        <v>0</v>
      </c>
      <c r="H62" s="378">
        <f t="shared" si="1"/>
        <v>0</v>
      </c>
      <c r="I62" s="378">
        <f t="shared" si="2"/>
        <v>0</v>
      </c>
      <c r="J62" s="210"/>
      <c r="K62" s="313"/>
      <c r="L62" s="249"/>
      <c r="M62" s="249"/>
      <c r="N62" s="249"/>
      <c r="O62" s="227"/>
      <c r="P62" s="218"/>
      <c r="Q62" s="217"/>
    </row>
    <row r="63" spans="1:17" s="13" customFormat="1" ht="27" x14ac:dyDescent="0.25">
      <c r="A63" s="777">
        <v>57</v>
      </c>
      <c r="B63" s="787" t="s">
        <v>629</v>
      </c>
      <c r="C63" s="779">
        <v>10</v>
      </c>
      <c r="D63" s="777" t="s">
        <v>1</v>
      </c>
      <c r="E63" s="794"/>
      <c r="F63" s="627"/>
      <c r="G63" s="378">
        <f t="shared" si="0"/>
        <v>0</v>
      </c>
      <c r="H63" s="378">
        <f t="shared" si="1"/>
        <v>0</v>
      </c>
      <c r="I63" s="378">
        <f t="shared" si="2"/>
        <v>0</v>
      </c>
      <c r="J63" s="210"/>
      <c r="K63" s="313"/>
      <c r="L63" s="249"/>
      <c r="M63" s="249"/>
      <c r="N63" s="249"/>
      <c r="O63" s="227"/>
      <c r="P63" s="218"/>
      <c r="Q63" s="217"/>
    </row>
    <row r="64" spans="1:17" s="13" customFormat="1" x14ac:dyDescent="0.25">
      <c r="A64" s="777">
        <v>58</v>
      </c>
      <c r="B64" s="787" t="s">
        <v>706</v>
      </c>
      <c r="C64" s="779">
        <v>5</v>
      </c>
      <c r="D64" s="777" t="s">
        <v>1</v>
      </c>
      <c r="E64" s="794"/>
      <c r="F64" s="627"/>
      <c r="G64" s="378">
        <f t="shared" si="0"/>
        <v>0</v>
      </c>
      <c r="H64" s="378">
        <f t="shared" si="1"/>
        <v>0</v>
      </c>
      <c r="I64" s="378">
        <f t="shared" si="2"/>
        <v>0</v>
      </c>
      <c r="J64" s="210"/>
      <c r="K64" s="313"/>
      <c r="L64" s="249"/>
      <c r="M64" s="249"/>
      <c r="N64" s="249"/>
      <c r="O64" s="227"/>
      <c r="P64" s="218"/>
      <c r="Q64" s="217"/>
    </row>
    <row r="65" spans="1:17" s="13" customFormat="1" x14ac:dyDescent="0.25">
      <c r="A65" s="777">
        <v>59</v>
      </c>
      <c r="B65" s="787" t="s">
        <v>707</v>
      </c>
      <c r="C65" s="779">
        <v>5</v>
      </c>
      <c r="D65" s="777" t="s">
        <v>1</v>
      </c>
      <c r="E65" s="794"/>
      <c r="F65" s="627"/>
      <c r="G65" s="378">
        <f t="shared" si="0"/>
        <v>0</v>
      </c>
      <c r="H65" s="378">
        <f t="shared" si="1"/>
        <v>0</v>
      </c>
      <c r="I65" s="378">
        <f t="shared" si="2"/>
        <v>0</v>
      </c>
      <c r="J65" s="210"/>
      <c r="K65" s="313"/>
      <c r="L65" s="249"/>
      <c r="M65" s="249"/>
      <c r="N65" s="249"/>
      <c r="O65" s="227"/>
      <c r="P65" s="218"/>
      <c r="Q65" s="217"/>
    </row>
    <row r="66" spans="1:17" s="13" customFormat="1" ht="27" x14ac:dyDescent="0.25">
      <c r="A66" s="777">
        <v>60</v>
      </c>
      <c r="B66" s="787" t="s">
        <v>708</v>
      </c>
      <c r="C66" s="779">
        <v>5</v>
      </c>
      <c r="D66" s="777" t="s">
        <v>1</v>
      </c>
      <c r="E66" s="794"/>
      <c r="F66" s="627"/>
      <c r="G66" s="378">
        <f t="shared" si="0"/>
        <v>0</v>
      </c>
      <c r="H66" s="378">
        <f t="shared" si="1"/>
        <v>0</v>
      </c>
      <c r="I66" s="378">
        <f t="shared" si="2"/>
        <v>0</v>
      </c>
      <c r="J66" s="210"/>
      <c r="K66" s="313"/>
      <c r="L66" s="249"/>
      <c r="M66" s="249"/>
      <c r="N66" s="249"/>
      <c r="O66" s="227"/>
      <c r="P66" s="218"/>
      <c r="Q66" s="217"/>
    </row>
    <row r="67" spans="1:17" s="13" customFormat="1" ht="27" x14ac:dyDescent="0.25">
      <c r="A67" s="777">
        <v>61</v>
      </c>
      <c r="B67" s="778" t="s">
        <v>358</v>
      </c>
      <c r="C67" s="779">
        <v>5</v>
      </c>
      <c r="D67" s="777" t="s">
        <v>1</v>
      </c>
      <c r="E67" s="794"/>
      <c r="F67" s="627"/>
      <c r="G67" s="378">
        <f t="shared" si="0"/>
        <v>0</v>
      </c>
      <c r="H67" s="378">
        <f t="shared" si="1"/>
        <v>0</v>
      </c>
      <c r="I67" s="378">
        <f t="shared" si="2"/>
        <v>0</v>
      </c>
      <c r="J67" s="210"/>
      <c r="K67" s="313"/>
      <c r="L67" s="249"/>
      <c r="M67" s="249"/>
      <c r="N67" s="249"/>
      <c r="O67" s="227"/>
      <c r="P67" s="218"/>
      <c r="Q67" s="217"/>
    </row>
    <row r="68" spans="1:17" s="13" customFormat="1" ht="27" x14ac:dyDescent="0.25">
      <c r="A68" s="777">
        <v>62</v>
      </c>
      <c r="B68" s="778" t="s">
        <v>359</v>
      </c>
      <c r="C68" s="779">
        <v>15</v>
      </c>
      <c r="D68" s="777" t="s">
        <v>1</v>
      </c>
      <c r="E68" s="794"/>
      <c r="F68" s="627"/>
      <c r="G68" s="378">
        <f t="shared" si="0"/>
        <v>0</v>
      </c>
      <c r="H68" s="378">
        <f t="shared" si="1"/>
        <v>0</v>
      </c>
      <c r="I68" s="378">
        <f t="shared" si="2"/>
        <v>0</v>
      </c>
      <c r="J68" s="210"/>
      <c r="K68" s="313"/>
      <c r="L68" s="249"/>
      <c r="M68" s="249"/>
      <c r="N68" s="249"/>
      <c r="O68" s="227"/>
      <c r="P68" s="218"/>
      <c r="Q68" s="217"/>
    </row>
    <row r="69" spans="1:17" s="13" customFormat="1" x14ac:dyDescent="0.25">
      <c r="A69" s="777">
        <v>63</v>
      </c>
      <c r="B69" s="778" t="s">
        <v>971</v>
      </c>
      <c r="C69" s="779">
        <v>15</v>
      </c>
      <c r="D69" s="777" t="s">
        <v>1</v>
      </c>
      <c r="E69" s="794"/>
      <c r="F69" s="627"/>
      <c r="G69" s="378">
        <f t="shared" si="0"/>
        <v>0</v>
      </c>
      <c r="H69" s="378">
        <f t="shared" si="1"/>
        <v>0</v>
      </c>
      <c r="I69" s="378">
        <f t="shared" si="2"/>
        <v>0</v>
      </c>
      <c r="J69" s="210"/>
      <c r="K69" s="313"/>
      <c r="L69" s="249"/>
      <c r="M69" s="249"/>
      <c r="N69" s="249"/>
      <c r="O69" s="227"/>
      <c r="P69" s="218"/>
      <c r="Q69" s="217"/>
    </row>
    <row r="70" spans="1:17" s="13" customFormat="1" ht="27" x14ac:dyDescent="0.25">
      <c r="A70" s="777">
        <v>64</v>
      </c>
      <c r="B70" s="778" t="s">
        <v>718</v>
      </c>
      <c r="C70" s="779">
        <v>10</v>
      </c>
      <c r="D70" s="777" t="s">
        <v>1</v>
      </c>
      <c r="E70" s="794"/>
      <c r="F70" s="627"/>
      <c r="G70" s="378">
        <f t="shared" si="0"/>
        <v>0</v>
      </c>
      <c r="H70" s="378">
        <f t="shared" si="1"/>
        <v>0</v>
      </c>
      <c r="I70" s="378">
        <f t="shared" si="2"/>
        <v>0</v>
      </c>
      <c r="J70" s="210"/>
      <c r="K70" s="313"/>
      <c r="L70" s="249"/>
      <c r="M70" s="249"/>
      <c r="N70" s="249"/>
      <c r="O70" s="227"/>
      <c r="P70" s="218"/>
      <c r="Q70" s="217"/>
    </row>
    <row r="71" spans="1:17" s="13" customFormat="1" ht="27" x14ac:dyDescent="0.25">
      <c r="A71" s="777">
        <v>65</v>
      </c>
      <c r="B71" s="778" t="s">
        <v>717</v>
      </c>
      <c r="C71" s="779">
        <v>10</v>
      </c>
      <c r="D71" s="777" t="s">
        <v>1</v>
      </c>
      <c r="E71" s="794"/>
      <c r="F71" s="627"/>
      <c r="G71" s="378">
        <f t="shared" si="0"/>
        <v>0</v>
      </c>
      <c r="H71" s="378">
        <f t="shared" si="1"/>
        <v>0</v>
      </c>
      <c r="I71" s="378">
        <f t="shared" si="2"/>
        <v>0</v>
      </c>
      <c r="J71" s="210"/>
      <c r="K71" s="313"/>
      <c r="L71" s="249"/>
      <c r="M71" s="249"/>
      <c r="N71" s="249"/>
      <c r="O71" s="227"/>
      <c r="P71" s="218"/>
      <c r="Q71" s="217"/>
    </row>
    <row r="72" spans="1:17" s="13" customFormat="1" ht="40.5" x14ac:dyDescent="0.25">
      <c r="A72" s="777">
        <v>66</v>
      </c>
      <c r="B72" s="778" t="s">
        <v>716</v>
      </c>
      <c r="C72" s="779">
        <v>5</v>
      </c>
      <c r="D72" s="777" t="s">
        <v>1</v>
      </c>
      <c r="E72" s="794"/>
      <c r="F72" s="627"/>
      <c r="G72" s="378">
        <f t="shared" ref="G72:G107" si="3">C72*ROUND(F72, 4)</f>
        <v>0</v>
      </c>
      <c r="H72" s="378">
        <f t="shared" ref="H72:H107" si="4">G72*0.095</f>
        <v>0</v>
      </c>
      <c r="I72" s="378">
        <f t="shared" ref="I72:I107" si="5">G72+H72</f>
        <v>0</v>
      </c>
      <c r="J72" s="210"/>
      <c r="K72" s="313"/>
      <c r="L72" s="249"/>
      <c r="M72" s="249"/>
      <c r="N72" s="249"/>
      <c r="O72" s="227"/>
      <c r="P72" s="218"/>
      <c r="Q72" s="217"/>
    </row>
    <row r="73" spans="1:17" s="13" customFormat="1" ht="27" x14ac:dyDescent="0.25">
      <c r="A73" s="777">
        <v>67</v>
      </c>
      <c r="B73" s="778" t="s">
        <v>713</v>
      </c>
      <c r="C73" s="779">
        <v>5</v>
      </c>
      <c r="D73" s="777" t="s">
        <v>1</v>
      </c>
      <c r="E73" s="794"/>
      <c r="F73" s="627"/>
      <c r="G73" s="378">
        <f t="shared" si="3"/>
        <v>0</v>
      </c>
      <c r="H73" s="378">
        <f t="shared" si="4"/>
        <v>0</v>
      </c>
      <c r="I73" s="378">
        <f t="shared" si="5"/>
        <v>0</v>
      </c>
      <c r="J73" s="210"/>
      <c r="K73" s="313"/>
      <c r="L73" s="249"/>
      <c r="M73" s="249"/>
      <c r="N73" s="249"/>
      <c r="O73" s="227"/>
      <c r="P73" s="218"/>
      <c r="Q73" s="217"/>
    </row>
    <row r="74" spans="1:17" s="13" customFormat="1" ht="27" x14ac:dyDescent="0.25">
      <c r="A74" s="777">
        <v>68</v>
      </c>
      <c r="B74" s="778" t="s">
        <v>712</v>
      </c>
      <c r="C74" s="779">
        <v>5</v>
      </c>
      <c r="D74" s="777" t="s">
        <v>1</v>
      </c>
      <c r="E74" s="794"/>
      <c r="F74" s="627"/>
      <c r="G74" s="378">
        <f t="shared" si="3"/>
        <v>0</v>
      </c>
      <c r="H74" s="378">
        <f t="shared" si="4"/>
        <v>0</v>
      </c>
      <c r="I74" s="378">
        <f t="shared" si="5"/>
        <v>0</v>
      </c>
      <c r="J74" s="210"/>
      <c r="K74" s="313"/>
      <c r="L74" s="249"/>
      <c r="M74" s="249"/>
      <c r="N74" s="249"/>
      <c r="O74" s="227"/>
      <c r="P74" s="218"/>
      <c r="Q74" s="217"/>
    </row>
    <row r="75" spans="1:17" s="13" customFormat="1" ht="27" x14ac:dyDescent="0.25">
      <c r="A75" s="777">
        <v>69</v>
      </c>
      <c r="B75" s="778" t="s">
        <v>360</v>
      </c>
      <c r="C75" s="779">
        <v>6</v>
      </c>
      <c r="D75" s="777" t="s">
        <v>1</v>
      </c>
      <c r="E75" s="794"/>
      <c r="F75" s="627"/>
      <c r="G75" s="378">
        <f t="shared" si="3"/>
        <v>0</v>
      </c>
      <c r="H75" s="378">
        <f t="shared" si="4"/>
        <v>0</v>
      </c>
      <c r="I75" s="378">
        <f t="shared" si="5"/>
        <v>0</v>
      </c>
      <c r="J75" s="210"/>
      <c r="K75" s="313"/>
      <c r="L75" s="249"/>
      <c r="M75" s="249"/>
      <c r="N75" s="249"/>
      <c r="O75" s="227"/>
      <c r="P75" s="218"/>
      <c r="Q75" s="217"/>
    </row>
    <row r="76" spans="1:17" s="13" customFormat="1" x14ac:dyDescent="0.25">
      <c r="A76" s="777">
        <v>70</v>
      </c>
      <c r="B76" s="778" t="s">
        <v>104</v>
      </c>
      <c r="C76" s="779">
        <v>3</v>
      </c>
      <c r="D76" s="777" t="s">
        <v>1</v>
      </c>
      <c r="E76" s="794"/>
      <c r="F76" s="627"/>
      <c r="G76" s="378">
        <f t="shared" si="3"/>
        <v>0</v>
      </c>
      <c r="H76" s="378">
        <f t="shared" si="4"/>
        <v>0</v>
      </c>
      <c r="I76" s="378">
        <f t="shared" si="5"/>
        <v>0</v>
      </c>
      <c r="J76" s="210"/>
      <c r="K76" s="313"/>
      <c r="L76" s="249"/>
      <c r="M76" s="249"/>
      <c r="N76" s="249"/>
      <c r="O76" s="227"/>
      <c r="P76" s="218"/>
      <c r="Q76" s="217"/>
    </row>
    <row r="77" spans="1:17" s="13" customFormat="1" ht="27" x14ac:dyDescent="0.25">
      <c r="A77" s="777">
        <v>71</v>
      </c>
      <c r="B77" s="778" t="s">
        <v>873</v>
      </c>
      <c r="C77" s="779">
        <v>4</v>
      </c>
      <c r="D77" s="777" t="s">
        <v>1</v>
      </c>
      <c r="E77" s="794"/>
      <c r="F77" s="627"/>
      <c r="G77" s="378">
        <f t="shared" si="3"/>
        <v>0</v>
      </c>
      <c r="H77" s="378">
        <f t="shared" si="4"/>
        <v>0</v>
      </c>
      <c r="I77" s="378">
        <f t="shared" si="5"/>
        <v>0</v>
      </c>
      <c r="J77" s="210"/>
      <c r="K77" s="313"/>
      <c r="L77" s="249"/>
      <c r="M77" s="249"/>
      <c r="N77" s="249"/>
      <c r="O77" s="227"/>
      <c r="P77" s="218"/>
      <c r="Q77" s="217"/>
    </row>
    <row r="78" spans="1:17" s="13" customFormat="1" ht="27" x14ac:dyDescent="0.25">
      <c r="A78" s="777">
        <v>72</v>
      </c>
      <c r="B78" s="778" t="s">
        <v>972</v>
      </c>
      <c r="C78" s="779">
        <v>5</v>
      </c>
      <c r="D78" s="777" t="s">
        <v>1</v>
      </c>
      <c r="E78" s="794"/>
      <c r="F78" s="627"/>
      <c r="G78" s="378">
        <f t="shared" si="3"/>
        <v>0</v>
      </c>
      <c r="H78" s="378">
        <f t="shared" si="4"/>
        <v>0</v>
      </c>
      <c r="I78" s="378">
        <f t="shared" si="5"/>
        <v>0</v>
      </c>
      <c r="J78" s="152"/>
      <c r="K78" s="313"/>
      <c r="L78" s="249"/>
      <c r="M78" s="249"/>
      <c r="N78" s="249"/>
      <c r="O78" s="227"/>
      <c r="P78" s="218"/>
      <c r="Q78" s="217"/>
    </row>
    <row r="79" spans="1:17" s="13" customFormat="1" x14ac:dyDescent="0.25">
      <c r="A79" s="777">
        <v>73</v>
      </c>
      <c r="B79" s="780" t="s">
        <v>973</v>
      </c>
      <c r="C79" s="779">
        <v>5</v>
      </c>
      <c r="D79" s="777" t="s">
        <v>1</v>
      </c>
      <c r="E79" s="794"/>
      <c r="F79" s="627"/>
      <c r="G79" s="378">
        <f t="shared" si="3"/>
        <v>0</v>
      </c>
      <c r="H79" s="378">
        <f t="shared" si="4"/>
        <v>0</v>
      </c>
      <c r="I79" s="378">
        <f t="shared" si="5"/>
        <v>0</v>
      </c>
      <c r="J79" s="152"/>
      <c r="K79" s="313"/>
      <c r="L79" s="249"/>
      <c r="M79" s="249"/>
      <c r="N79" s="249"/>
      <c r="O79" s="227"/>
      <c r="P79" s="218"/>
      <c r="Q79" s="217"/>
    </row>
    <row r="80" spans="1:17" s="13" customFormat="1" x14ac:dyDescent="0.25">
      <c r="A80" s="777">
        <v>74</v>
      </c>
      <c r="B80" s="778" t="s">
        <v>153</v>
      </c>
      <c r="C80" s="779">
        <v>3</v>
      </c>
      <c r="D80" s="777" t="s">
        <v>1</v>
      </c>
      <c r="E80" s="794"/>
      <c r="F80" s="627"/>
      <c r="G80" s="378">
        <f t="shared" si="3"/>
        <v>0</v>
      </c>
      <c r="H80" s="378">
        <f t="shared" si="4"/>
        <v>0</v>
      </c>
      <c r="I80" s="378">
        <f t="shared" si="5"/>
        <v>0</v>
      </c>
      <c r="J80" s="152"/>
      <c r="K80" s="313"/>
      <c r="L80" s="249"/>
      <c r="M80" s="249"/>
      <c r="N80" s="249"/>
      <c r="O80" s="227"/>
      <c r="P80" s="218"/>
      <c r="Q80" s="217"/>
    </row>
    <row r="81" spans="1:17" s="13" customFormat="1" x14ac:dyDescent="0.25">
      <c r="A81" s="777">
        <v>75</v>
      </c>
      <c r="B81" s="778" t="s">
        <v>154</v>
      </c>
      <c r="C81" s="779">
        <v>3</v>
      </c>
      <c r="D81" s="777" t="s">
        <v>1</v>
      </c>
      <c r="E81" s="794"/>
      <c r="F81" s="627"/>
      <c r="G81" s="378">
        <f t="shared" si="3"/>
        <v>0</v>
      </c>
      <c r="H81" s="378">
        <f t="shared" si="4"/>
        <v>0</v>
      </c>
      <c r="I81" s="378">
        <f t="shared" si="5"/>
        <v>0</v>
      </c>
      <c r="J81" s="152"/>
      <c r="K81" s="313"/>
      <c r="L81" s="249"/>
      <c r="M81" s="249"/>
      <c r="N81" s="249"/>
      <c r="O81" s="227"/>
      <c r="P81" s="218"/>
      <c r="Q81" s="217"/>
    </row>
    <row r="82" spans="1:17" s="13" customFormat="1" x14ac:dyDescent="0.25">
      <c r="A82" s="777">
        <v>76</v>
      </c>
      <c r="B82" s="781" t="s">
        <v>665</v>
      </c>
      <c r="C82" s="779">
        <v>3</v>
      </c>
      <c r="D82" s="777" t="s">
        <v>1</v>
      </c>
      <c r="E82" s="797"/>
      <c r="F82" s="627"/>
      <c r="G82" s="378">
        <f t="shared" si="3"/>
        <v>0</v>
      </c>
      <c r="H82" s="378">
        <f t="shared" si="4"/>
        <v>0</v>
      </c>
      <c r="I82" s="378">
        <f t="shared" si="5"/>
        <v>0</v>
      </c>
      <c r="J82" s="213"/>
      <c r="K82" s="313"/>
      <c r="L82" s="249"/>
      <c r="M82" s="249"/>
      <c r="N82" s="249"/>
      <c r="O82" s="227"/>
      <c r="P82" s="218"/>
      <c r="Q82" s="217"/>
    </row>
    <row r="83" spans="1:17" s="44" customFormat="1" ht="67.5" x14ac:dyDescent="0.25">
      <c r="A83" s="777">
        <v>77</v>
      </c>
      <c r="B83" s="785" t="s">
        <v>1077</v>
      </c>
      <c r="C83" s="779">
        <v>10</v>
      </c>
      <c r="D83" s="786" t="s">
        <v>1</v>
      </c>
      <c r="E83" s="798"/>
      <c r="F83" s="738"/>
      <c r="G83" s="378">
        <f t="shared" si="3"/>
        <v>0</v>
      </c>
      <c r="H83" s="378">
        <f t="shared" si="4"/>
        <v>0</v>
      </c>
      <c r="I83" s="378">
        <f t="shared" si="5"/>
        <v>0</v>
      </c>
      <c r="J83" s="801"/>
      <c r="K83" s="219"/>
      <c r="L83" s="220"/>
      <c r="M83" s="220"/>
      <c r="N83" s="220"/>
      <c r="O83" s="220"/>
      <c r="P83" s="218"/>
      <c r="Q83" s="224"/>
    </row>
    <row r="84" spans="1:17" s="13" customFormat="1" ht="27" x14ac:dyDescent="0.25">
      <c r="A84" s="777">
        <v>78</v>
      </c>
      <c r="B84" s="781" t="s">
        <v>714</v>
      </c>
      <c r="C84" s="779">
        <v>8</v>
      </c>
      <c r="D84" s="777" t="s">
        <v>1</v>
      </c>
      <c r="E84" s="799"/>
      <c r="F84" s="627"/>
      <c r="G84" s="378">
        <f t="shared" si="3"/>
        <v>0</v>
      </c>
      <c r="H84" s="378">
        <f t="shared" si="4"/>
        <v>0</v>
      </c>
      <c r="I84" s="378">
        <f t="shared" si="5"/>
        <v>0</v>
      </c>
      <c r="J84" s="214"/>
      <c r="K84" s="313"/>
      <c r="L84" s="249"/>
      <c r="M84" s="249"/>
      <c r="N84" s="249"/>
      <c r="O84" s="227"/>
      <c r="P84" s="218"/>
      <c r="Q84" s="217"/>
    </row>
    <row r="85" spans="1:17" s="13" customFormat="1" x14ac:dyDescent="0.25">
      <c r="A85" s="777">
        <v>79</v>
      </c>
      <c r="B85" s="781" t="s">
        <v>715</v>
      </c>
      <c r="C85" s="779">
        <v>10</v>
      </c>
      <c r="D85" s="777" t="s">
        <v>1</v>
      </c>
      <c r="E85" s="794"/>
      <c r="F85" s="627"/>
      <c r="G85" s="378">
        <f t="shared" si="3"/>
        <v>0</v>
      </c>
      <c r="H85" s="378">
        <f t="shared" si="4"/>
        <v>0</v>
      </c>
      <c r="I85" s="378">
        <f t="shared" si="5"/>
        <v>0</v>
      </c>
      <c r="J85" s="152"/>
      <c r="K85" s="313"/>
      <c r="L85" s="249"/>
      <c r="M85" s="249"/>
      <c r="N85" s="249"/>
      <c r="O85" s="227"/>
      <c r="P85" s="218"/>
      <c r="Q85" s="217"/>
    </row>
    <row r="86" spans="1:17" s="13" customFormat="1" ht="27" x14ac:dyDescent="0.25">
      <c r="A86" s="777">
        <v>80</v>
      </c>
      <c r="B86" s="781" t="s">
        <v>660</v>
      </c>
      <c r="C86" s="779">
        <v>10</v>
      </c>
      <c r="D86" s="777" t="s">
        <v>1</v>
      </c>
      <c r="E86" s="794"/>
      <c r="F86" s="627"/>
      <c r="G86" s="378">
        <f t="shared" si="3"/>
        <v>0</v>
      </c>
      <c r="H86" s="378">
        <f t="shared" si="4"/>
        <v>0</v>
      </c>
      <c r="I86" s="378">
        <f t="shared" si="5"/>
        <v>0</v>
      </c>
      <c r="J86" s="152"/>
      <c r="K86" s="313"/>
      <c r="L86" s="249"/>
      <c r="M86" s="249"/>
      <c r="N86" s="249"/>
      <c r="O86" s="227"/>
      <c r="P86" s="218"/>
      <c r="Q86" s="217"/>
    </row>
    <row r="87" spans="1:17" s="13" customFormat="1" ht="40.5" x14ac:dyDescent="0.25">
      <c r="A87" s="777">
        <v>81</v>
      </c>
      <c r="B87" s="781" t="s">
        <v>668</v>
      </c>
      <c r="C87" s="779">
        <v>10</v>
      </c>
      <c r="D87" s="777" t="s">
        <v>1</v>
      </c>
      <c r="E87" s="794"/>
      <c r="F87" s="627"/>
      <c r="G87" s="378">
        <f t="shared" si="3"/>
        <v>0</v>
      </c>
      <c r="H87" s="378">
        <f t="shared" si="4"/>
        <v>0</v>
      </c>
      <c r="I87" s="378">
        <f t="shared" si="5"/>
        <v>0</v>
      </c>
      <c r="J87" s="210"/>
      <c r="K87" s="313"/>
      <c r="L87" s="249"/>
      <c r="M87" s="249"/>
      <c r="N87" s="249"/>
      <c r="O87" s="227"/>
      <c r="P87" s="218"/>
      <c r="Q87" s="217"/>
    </row>
    <row r="88" spans="1:17" s="13" customFormat="1" ht="27" x14ac:dyDescent="0.25">
      <c r="A88" s="777">
        <v>82</v>
      </c>
      <c r="B88" s="781" t="s">
        <v>667</v>
      </c>
      <c r="C88" s="779">
        <v>10</v>
      </c>
      <c r="D88" s="777" t="s">
        <v>1</v>
      </c>
      <c r="E88" s="794"/>
      <c r="F88" s="627"/>
      <c r="G88" s="378">
        <f t="shared" si="3"/>
        <v>0</v>
      </c>
      <c r="H88" s="378">
        <f t="shared" si="4"/>
        <v>0</v>
      </c>
      <c r="I88" s="378">
        <f t="shared" si="5"/>
        <v>0</v>
      </c>
      <c r="J88" s="210"/>
      <c r="K88" s="313"/>
      <c r="L88" s="249"/>
      <c r="M88" s="249"/>
      <c r="N88" s="249"/>
      <c r="O88" s="227"/>
      <c r="P88" s="218"/>
      <c r="Q88" s="217"/>
    </row>
    <row r="89" spans="1:17" s="13" customFormat="1" x14ac:dyDescent="0.25">
      <c r="A89" s="777">
        <v>83</v>
      </c>
      <c r="B89" s="781" t="s">
        <v>666</v>
      </c>
      <c r="C89" s="779">
        <v>6</v>
      </c>
      <c r="D89" s="777" t="s">
        <v>1</v>
      </c>
      <c r="E89" s="794"/>
      <c r="F89" s="627"/>
      <c r="G89" s="378">
        <f t="shared" si="3"/>
        <v>0</v>
      </c>
      <c r="H89" s="378">
        <f t="shared" si="4"/>
        <v>0</v>
      </c>
      <c r="I89" s="378">
        <f t="shared" si="5"/>
        <v>0</v>
      </c>
      <c r="J89" s="210"/>
      <c r="K89" s="313"/>
      <c r="L89" s="249"/>
      <c r="M89" s="249"/>
      <c r="N89" s="249"/>
      <c r="O89" s="227"/>
      <c r="P89" s="218"/>
      <c r="Q89" s="217"/>
    </row>
    <row r="90" spans="1:17" s="13" customFormat="1" ht="27" x14ac:dyDescent="0.25">
      <c r="A90" s="777">
        <v>84</v>
      </c>
      <c r="B90" s="778" t="s">
        <v>974</v>
      </c>
      <c r="C90" s="779">
        <v>15</v>
      </c>
      <c r="D90" s="777" t="s">
        <v>1</v>
      </c>
      <c r="E90" s="794"/>
      <c r="F90" s="627"/>
      <c r="G90" s="378">
        <f t="shared" si="3"/>
        <v>0</v>
      </c>
      <c r="H90" s="378">
        <f t="shared" si="4"/>
        <v>0</v>
      </c>
      <c r="I90" s="378">
        <f t="shared" si="5"/>
        <v>0</v>
      </c>
      <c r="J90" s="210"/>
      <c r="K90" s="313"/>
      <c r="L90" s="249"/>
      <c r="M90" s="249"/>
      <c r="N90" s="249"/>
      <c r="O90" s="227"/>
      <c r="P90" s="218"/>
      <c r="Q90" s="217"/>
    </row>
    <row r="91" spans="1:17" s="13" customFormat="1" ht="27" x14ac:dyDescent="0.25">
      <c r="A91" s="777">
        <v>85</v>
      </c>
      <c r="B91" s="788" t="s">
        <v>874</v>
      </c>
      <c r="C91" s="779">
        <v>10</v>
      </c>
      <c r="D91" s="777" t="s">
        <v>1</v>
      </c>
      <c r="E91" s="794"/>
      <c r="F91" s="627"/>
      <c r="G91" s="378">
        <f t="shared" si="3"/>
        <v>0</v>
      </c>
      <c r="H91" s="378">
        <f t="shared" si="4"/>
        <v>0</v>
      </c>
      <c r="I91" s="378">
        <f t="shared" si="5"/>
        <v>0</v>
      </c>
      <c r="J91" s="210"/>
      <c r="K91" s="313"/>
      <c r="L91" s="249"/>
      <c r="M91" s="249"/>
      <c r="N91" s="249"/>
      <c r="O91" s="227"/>
      <c r="P91" s="218"/>
      <c r="Q91" s="217"/>
    </row>
    <row r="92" spans="1:17" s="13" customFormat="1" x14ac:dyDescent="0.25">
      <c r="A92" s="777">
        <v>86</v>
      </c>
      <c r="B92" s="778" t="s">
        <v>975</v>
      </c>
      <c r="C92" s="779">
        <v>8</v>
      </c>
      <c r="D92" s="777" t="s">
        <v>1</v>
      </c>
      <c r="E92" s="794"/>
      <c r="F92" s="627"/>
      <c r="G92" s="378">
        <f t="shared" si="3"/>
        <v>0</v>
      </c>
      <c r="H92" s="378">
        <f t="shared" si="4"/>
        <v>0</v>
      </c>
      <c r="I92" s="378">
        <f t="shared" si="5"/>
        <v>0</v>
      </c>
      <c r="J92" s="210"/>
      <c r="K92" s="313"/>
      <c r="L92" s="249"/>
      <c r="M92" s="249"/>
      <c r="N92" s="249"/>
      <c r="O92" s="227"/>
      <c r="P92" s="218"/>
      <c r="Q92" s="217"/>
    </row>
    <row r="93" spans="1:17" s="13" customFormat="1" ht="27" x14ac:dyDescent="0.25">
      <c r="A93" s="777">
        <v>87</v>
      </c>
      <c r="B93" s="778" t="s">
        <v>669</v>
      </c>
      <c r="C93" s="779">
        <v>6</v>
      </c>
      <c r="D93" s="777" t="s">
        <v>1</v>
      </c>
      <c r="E93" s="794"/>
      <c r="F93" s="627"/>
      <c r="G93" s="378">
        <f t="shared" si="3"/>
        <v>0</v>
      </c>
      <c r="H93" s="378">
        <f t="shared" si="4"/>
        <v>0</v>
      </c>
      <c r="I93" s="378">
        <f t="shared" si="5"/>
        <v>0</v>
      </c>
      <c r="J93" s="210"/>
      <c r="K93" s="313"/>
      <c r="L93" s="249"/>
      <c r="M93" s="249"/>
      <c r="N93" s="249"/>
      <c r="O93" s="227"/>
      <c r="P93" s="218"/>
      <c r="Q93" s="217"/>
    </row>
    <row r="94" spans="1:17" s="13" customFormat="1" ht="67.5" x14ac:dyDescent="0.25">
      <c r="A94" s="777">
        <v>88</v>
      </c>
      <c r="B94" s="781" t="s">
        <v>724</v>
      </c>
      <c r="C94" s="779">
        <v>6</v>
      </c>
      <c r="D94" s="777" t="s">
        <v>1</v>
      </c>
      <c r="E94" s="794"/>
      <c r="F94" s="627"/>
      <c r="G94" s="378">
        <f t="shared" si="3"/>
        <v>0</v>
      </c>
      <c r="H94" s="378">
        <f t="shared" si="4"/>
        <v>0</v>
      </c>
      <c r="I94" s="378">
        <f t="shared" si="5"/>
        <v>0</v>
      </c>
      <c r="J94" s="210"/>
      <c r="K94" s="313"/>
      <c r="L94" s="249"/>
      <c r="M94" s="249"/>
      <c r="N94" s="249"/>
      <c r="O94" s="227"/>
      <c r="P94" s="218"/>
      <c r="Q94" s="217"/>
    </row>
    <row r="95" spans="1:17" s="13" customFormat="1" x14ac:dyDescent="0.25">
      <c r="A95" s="777">
        <v>89</v>
      </c>
      <c r="B95" s="783" t="s">
        <v>1171</v>
      </c>
      <c r="C95" s="779">
        <v>5</v>
      </c>
      <c r="D95" s="777" t="s">
        <v>1</v>
      </c>
      <c r="E95" s="794"/>
      <c r="F95" s="627"/>
      <c r="G95" s="378">
        <f t="shared" si="3"/>
        <v>0</v>
      </c>
      <c r="H95" s="378">
        <f t="shared" si="4"/>
        <v>0</v>
      </c>
      <c r="I95" s="378">
        <f t="shared" si="5"/>
        <v>0</v>
      </c>
      <c r="J95" s="210"/>
      <c r="K95" s="313"/>
      <c r="L95" s="249"/>
      <c r="M95" s="249"/>
      <c r="N95" s="249"/>
      <c r="O95" s="227"/>
      <c r="P95" s="218"/>
      <c r="Q95" s="217"/>
    </row>
    <row r="96" spans="1:17" s="13" customFormat="1" x14ac:dyDescent="0.25">
      <c r="A96" s="777">
        <v>90</v>
      </c>
      <c r="B96" s="783" t="s">
        <v>617</v>
      </c>
      <c r="C96" s="779">
        <v>3</v>
      </c>
      <c r="D96" s="777" t="s">
        <v>1</v>
      </c>
      <c r="E96" s="794"/>
      <c r="F96" s="627"/>
      <c r="G96" s="378">
        <f t="shared" si="3"/>
        <v>0</v>
      </c>
      <c r="H96" s="378">
        <f t="shared" si="4"/>
        <v>0</v>
      </c>
      <c r="I96" s="378">
        <f t="shared" si="5"/>
        <v>0</v>
      </c>
      <c r="J96" s="210"/>
      <c r="K96" s="313"/>
      <c r="L96" s="249"/>
      <c r="M96" s="249"/>
      <c r="N96" s="249"/>
      <c r="O96" s="227"/>
      <c r="P96" s="218"/>
      <c r="Q96" s="217"/>
    </row>
    <row r="97" spans="1:17" s="13" customFormat="1" ht="40.5" x14ac:dyDescent="0.25">
      <c r="A97" s="777">
        <v>91</v>
      </c>
      <c r="B97" s="783" t="s">
        <v>822</v>
      </c>
      <c r="C97" s="779">
        <v>7</v>
      </c>
      <c r="D97" s="777" t="s">
        <v>1</v>
      </c>
      <c r="E97" s="794"/>
      <c r="F97" s="627"/>
      <c r="G97" s="378">
        <f t="shared" si="3"/>
        <v>0</v>
      </c>
      <c r="H97" s="378">
        <f t="shared" si="4"/>
        <v>0</v>
      </c>
      <c r="I97" s="378">
        <f t="shared" si="5"/>
        <v>0</v>
      </c>
      <c r="J97" s="210"/>
      <c r="K97" s="313"/>
      <c r="L97" s="249"/>
      <c r="M97" s="249"/>
      <c r="N97" s="249"/>
      <c r="O97" s="227"/>
      <c r="P97" s="218"/>
      <c r="Q97" s="217"/>
    </row>
    <row r="98" spans="1:17" s="13" customFormat="1" ht="27" x14ac:dyDescent="0.25">
      <c r="A98" s="777">
        <v>92</v>
      </c>
      <c r="B98" s="783" t="s">
        <v>823</v>
      </c>
      <c r="C98" s="779">
        <v>7</v>
      </c>
      <c r="D98" s="777" t="s">
        <v>1</v>
      </c>
      <c r="E98" s="794"/>
      <c r="F98" s="627"/>
      <c r="G98" s="378">
        <f t="shared" si="3"/>
        <v>0</v>
      </c>
      <c r="H98" s="378">
        <f t="shared" si="4"/>
        <v>0</v>
      </c>
      <c r="I98" s="378">
        <f t="shared" si="5"/>
        <v>0</v>
      </c>
      <c r="J98" s="210"/>
      <c r="K98" s="313"/>
      <c r="L98" s="249"/>
      <c r="M98" s="249"/>
      <c r="N98" s="249"/>
      <c r="O98" s="227"/>
      <c r="P98" s="218"/>
      <c r="Q98" s="217"/>
    </row>
    <row r="99" spans="1:17" s="13" customFormat="1" ht="27" x14ac:dyDescent="0.25">
      <c r="A99" s="777">
        <v>93</v>
      </c>
      <c r="B99" s="778" t="s">
        <v>709</v>
      </c>
      <c r="C99" s="779">
        <v>7</v>
      </c>
      <c r="D99" s="777" t="s">
        <v>1</v>
      </c>
      <c r="E99" s="794"/>
      <c r="F99" s="627"/>
      <c r="G99" s="378">
        <f t="shared" si="3"/>
        <v>0</v>
      </c>
      <c r="H99" s="378">
        <f t="shared" si="4"/>
        <v>0</v>
      </c>
      <c r="I99" s="378">
        <f t="shared" si="5"/>
        <v>0</v>
      </c>
      <c r="J99" s="210"/>
      <c r="K99" s="313"/>
      <c r="L99" s="249"/>
      <c r="M99" s="249"/>
      <c r="N99" s="249"/>
      <c r="O99" s="227"/>
      <c r="P99" s="218"/>
      <c r="Q99" s="217"/>
    </row>
    <row r="100" spans="1:17" s="13" customFormat="1" x14ac:dyDescent="0.25">
      <c r="A100" s="777">
        <v>94</v>
      </c>
      <c r="B100" s="778" t="s">
        <v>976</v>
      </c>
      <c r="C100" s="779">
        <v>30</v>
      </c>
      <c r="D100" s="777" t="s">
        <v>1</v>
      </c>
      <c r="E100" s="794"/>
      <c r="F100" s="627"/>
      <c r="G100" s="378">
        <f t="shared" si="3"/>
        <v>0</v>
      </c>
      <c r="H100" s="378">
        <f t="shared" si="4"/>
        <v>0</v>
      </c>
      <c r="I100" s="378">
        <f t="shared" si="5"/>
        <v>0</v>
      </c>
      <c r="J100" s="210"/>
      <c r="K100" s="313"/>
      <c r="L100" s="249"/>
      <c r="M100" s="249"/>
      <c r="N100" s="249"/>
      <c r="O100" s="227"/>
      <c r="P100" s="218"/>
      <c r="Q100" s="217"/>
    </row>
    <row r="101" spans="1:17" s="13" customFormat="1" ht="27" x14ac:dyDescent="0.25">
      <c r="A101" s="777">
        <v>95</v>
      </c>
      <c r="B101" s="778" t="s">
        <v>977</v>
      </c>
      <c r="C101" s="779">
        <v>30</v>
      </c>
      <c r="D101" s="777" t="s">
        <v>1</v>
      </c>
      <c r="E101" s="794"/>
      <c r="F101" s="627"/>
      <c r="G101" s="378">
        <f t="shared" si="3"/>
        <v>0</v>
      </c>
      <c r="H101" s="378">
        <f t="shared" si="4"/>
        <v>0</v>
      </c>
      <c r="I101" s="378">
        <f t="shared" si="5"/>
        <v>0</v>
      </c>
      <c r="J101" s="210"/>
      <c r="K101" s="313"/>
      <c r="L101" s="249"/>
      <c r="M101" s="249"/>
      <c r="N101" s="249"/>
      <c r="O101" s="227"/>
      <c r="P101" s="218"/>
      <c r="Q101" s="217"/>
    </row>
    <row r="102" spans="1:17" s="13" customFormat="1" x14ac:dyDescent="0.25">
      <c r="A102" s="777">
        <v>96</v>
      </c>
      <c r="B102" s="778" t="s">
        <v>875</v>
      </c>
      <c r="C102" s="779">
        <v>5</v>
      </c>
      <c r="D102" s="777" t="s">
        <v>1</v>
      </c>
      <c r="E102" s="794"/>
      <c r="F102" s="627"/>
      <c r="G102" s="378">
        <f t="shared" si="3"/>
        <v>0</v>
      </c>
      <c r="H102" s="378">
        <f t="shared" si="4"/>
        <v>0</v>
      </c>
      <c r="I102" s="378">
        <f t="shared" si="5"/>
        <v>0</v>
      </c>
      <c r="J102" s="210"/>
      <c r="K102" s="313"/>
      <c r="L102" s="249"/>
      <c r="M102" s="249"/>
      <c r="N102" s="249"/>
      <c r="O102" s="227"/>
      <c r="P102" s="218"/>
      <c r="Q102" s="217"/>
    </row>
    <row r="103" spans="1:17" s="13" customFormat="1" x14ac:dyDescent="0.25">
      <c r="A103" s="777">
        <v>97</v>
      </c>
      <c r="B103" s="778" t="s">
        <v>741</v>
      </c>
      <c r="C103" s="779">
        <v>5</v>
      </c>
      <c r="D103" s="777" t="s">
        <v>1</v>
      </c>
      <c r="E103" s="794"/>
      <c r="F103" s="627"/>
      <c r="G103" s="378">
        <f t="shared" si="3"/>
        <v>0</v>
      </c>
      <c r="H103" s="378">
        <f t="shared" si="4"/>
        <v>0</v>
      </c>
      <c r="I103" s="378">
        <f t="shared" si="5"/>
        <v>0</v>
      </c>
      <c r="J103" s="210"/>
      <c r="K103" s="313"/>
      <c r="L103" s="249"/>
      <c r="M103" s="249"/>
      <c r="N103" s="249"/>
      <c r="O103" s="227"/>
      <c r="P103" s="218"/>
      <c r="Q103" s="217"/>
    </row>
    <row r="104" spans="1:17" s="13" customFormat="1" ht="27" x14ac:dyDescent="0.25">
      <c r="A104" s="777">
        <v>98</v>
      </c>
      <c r="B104" s="778" t="s">
        <v>742</v>
      </c>
      <c r="C104" s="779">
        <v>5</v>
      </c>
      <c r="D104" s="777" t="s">
        <v>1</v>
      </c>
      <c r="E104" s="794"/>
      <c r="F104" s="627"/>
      <c r="G104" s="378">
        <f t="shared" si="3"/>
        <v>0</v>
      </c>
      <c r="H104" s="378">
        <f t="shared" si="4"/>
        <v>0</v>
      </c>
      <c r="I104" s="378">
        <f t="shared" si="5"/>
        <v>0</v>
      </c>
      <c r="J104" s="210"/>
      <c r="K104" s="313"/>
      <c r="L104" s="249"/>
      <c r="M104" s="249"/>
      <c r="N104" s="249"/>
      <c r="O104" s="227"/>
      <c r="P104" s="218"/>
      <c r="Q104" s="217"/>
    </row>
    <row r="105" spans="1:17" s="13" customFormat="1" ht="12.6" customHeight="1" x14ac:dyDescent="0.25">
      <c r="A105" s="777">
        <v>99</v>
      </c>
      <c r="B105" s="789" t="s">
        <v>979</v>
      </c>
      <c r="C105" s="779">
        <v>5</v>
      </c>
      <c r="D105" s="777" t="s">
        <v>1</v>
      </c>
      <c r="E105" s="189"/>
      <c r="F105" s="739"/>
      <c r="G105" s="378">
        <f t="shared" si="3"/>
        <v>0</v>
      </c>
      <c r="H105" s="378">
        <f t="shared" si="4"/>
        <v>0</v>
      </c>
      <c r="I105" s="378">
        <f t="shared" si="5"/>
        <v>0</v>
      </c>
      <c r="J105" s="210"/>
      <c r="K105" s="313"/>
      <c r="L105" s="249"/>
      <c r="M105" s="249"/>
      <c r="N105" s="249"/>
      <c r="O105" s="227"/>
      <c r="P105" s="218"/>
      <c r="Q105" s="217"/>
    </row>
    <row r="106" spans="1:17" s="13" customFormat="1" ht="27" x14ac:dyDescent="0.25">
      <c r="A106" s="777">
        <v>100</v>
      </c>
      <c r="B106" s="790" t="s">
        <v>980</v>
      </c>
      <c r="C106" s="779">
        <v>5</v>
      </c>
      <c r="D106" s="777" t="s">
        <v>1</v>
      </c>
      <c r="E106" s="189"/>
      <c r="F106" s="739"/>
      <c r="G106" s="378">
        <f t="shared" si="3"/>
        <v>0</v>
      </c>
      <c r="H106" s="378">
        <f t="shared" si="4"/>
        <v>0</v>
      </c>
      <c r="I106" s="378">
        <f t="shared" si="5"/>
        <v>0</v>
      </c>
      <c r="J106" s="210"/>
      <c r="K106" s="313"/>
      <c r="L106" s="249"/>
      <c r="M106" s="249"/>
      <c r="N106" s="249"/>
      <c r="O106" s="227"/>
      <c r="P106" s="218"/>
      <c r="Q106" s="217"/>
    </row>
    <row r="107" spans="1:17" s="13" customFormat="1" ht="15" customHeight="1" x14ac:dyDescent="0.25">
      <c r="A107" s="777">
        <v>101</v>
      </c>
      <c r="B107" s="791" t="s">
        <v>1059</v>
      </c>
      <c r="C107" s="779">
        <v>1</v>
      </c>
      <c r="D107" s="792" t="s">
        <v>1</v>
      </c>
      <c r="E107" s="368"/>
      <c r="F107" s="739"/>
      <c r="G107" s="378">
        <f t="shared" si="3"/>
        <v>0</v>
      </c>
      <c r="H107" s="378">
        <f t="shared" si="4"/>
        <v>0</v>
      </c>
      <c r="I107" s="378">
        <f t="shared" si="5"/>
        <v>0</v>
      </c>
      <c r="J107" s="344"/>
      <c r="K107" s="313"/>
      <c r="L107" s="249"/>
      <c r="M107" s="249"/>
      <c r="N107" s="249"/>
      <c r="O107" s="227"/>
      <c r="P107" s="218"/>
      <c r="Q107" s="217"/>
    </row>
    <row r="108" spans="1:17" s="13" customFormat="1" x14ac:dyDescent="0.25">
      <c r="A108" s="205"/>
      <c r="B108" s="4" t="s">
        <v>147</v>
      </c>
      <c r="C108" s="168" t="s">
        <v>7</v>
      </c>
      <c r="D108" s="168" t="s">
        <v>7</v>
      </c>
      <c r="E108" s="380" t="s">
        <v>7</v>
      </c>
      <c r="F108" s="168" t="s">
        <v>7</v>
      </c>
      <c r="G108" s="206">
        <f>SUM(G7:G107)</f>
        <v>0</v>
      </c>
      <c r="H108" s="206">
        <f t="shared" ref="H108:I108" si="6">SUM(H7:H107)</f>
        <v>0</v>
      </c>
      <c r="I108" s="206">
        <f t="shared" si="6"/>
        <v>0</v>
      </c>
      <c r="J108" s="215">
        <f>SUM(J7:J107)</f>
        <v>0</v>
      </c>
      <c r="K108" s="312"/>
      <c r="L108" s="249"/>
      <c r="M108" s="249"/>
      <c r="N108" s="249"/>
      <c r="O108" s="227"/>
      <c r="P108" s="218"/>
      <c r="Q108" s="217"/>
    </row>
    <row r="109" spans="1:17" x14ac:dyDescent="0.25">
      <c r="K109" s="219"/>
      <c r="L109" s="220"/>
      <c r="M109" s="220"/>
      <c r="N109" s="220"/>
      <c r="O109" s="220"/>
      <c r="P109" s="218"/>
    </row>
    <row r="110" spans="1:17" x14ac:dyDescent="0.25">
      <c r="A110" s="752" t="s">
        <v>88</v>
      </c>
      <c r="B110" s="752"/>
      <c r="C110" s="752"/>
      <c r="D110" s="752"/>
      <c r="E110" s="752"/>
      <c r="F110" s="752"/>
      <c r="G110" s="752"/>
      <c r="H110" s="752"/>
      <c r="I110" s="752"/>
      <c r="J110" s="752"/>
      <c r="K110" s="219"/>
      <c r="L110" s="220"/>
      <c r="M110" s="220"/>
      <c r="N110" s="220"/>
      <c r="O110" s="220"/>
      <c r="P110" s="218"/>
    </row>
    <row r="111" spans="1:17" ht="30.75" customHeight="1" x14ac:dyDescent="0.25">
      <c r="A111" s="753" t="s">
        <v>369</v>
      </c>
      <c r="B111" s="750"/>
      <c r="C111" s="750"/>
      <c r="D111" s="750"/>
      <c r="E111" s="750"/>
      <c r="F111" s="750"/>
      <c r="G111" s="750"/>
      <c r="H111" s="750"/>
      <c r="I111" s="750"/>
      <c r="J111" s="750"/>
      <c r="K111" s="219"/>
      <c r="L111" s="220"/>
      <c r="M111" s="220"/>
      <c r="N111" s="220"/>
      <c r="O111" s="220"/>
      <c r="P111" s="218"/>
    </row>
    <row r="112" spans="1:17" x14ac:dyDescent="0.25">
      <c r="A112" s="148" t="s">
        <v>758</v>
      </c>
      <c r="B112" s="207"/>
      <c r="C112" s="207"/>
      <c r="D112" s="207"/>
      <c r="E112" s="382"/>
      <c r="F112" s="207"/>
      <c r="G112" s="207"/>
      <c r="H112" s="207"/>
      <c r="I112" s="207"/>
      <c r="J112" s="207"/>
      <c r="K112" s="219"/>
      <c r="L112" s="220"/>
      <c r="M112" s="220"/>
      <c r="N112" s="220"/>
      <c r="O112" s="220"/>
      <c r="P112" s="218"/>
    </row>
    <row r="113" spans="1:16" x14ac:dyDescent="0.25">
      <c r="A113" s="776" t="s">
        <v>978</v>
      </c>
      <c r="B113" s="776"/>
      <c r="C113" s="776"/>
      <c r="D113" s="776"/>
      <c r="E113" s="776"/>
      <c r="F113" s="776"/>
      <c r="G113" s="776"/>
      <c r="H113" s="776"/>
      <c r="I113" s="776"/>
      <c r="J113" s="776"/>
      <c r="K113" s="219"/>
      <c r="L113" s="220"/>
      <c r="M113" s="220"/>
      <c r="N113" s="220"/>
      <c r="O113" s="220"/>
      <c r="P113" s="218"/>
    </row>
    <row r="114" spans="1:16" ht="27" customHeight="1" x14ac:dyDescent="0.25">
      <c r="A114" s="750" t="s">
        <v>858</v>
      </c>
      <c r="B114" s="750"/>
      <c r="C114" s="750"/>
      <c r="D114" s="750"/>
      <c r="E114" s="750"/>
      <c r="F114" s="750"/>
      <c r="G114" s="750"/>
      <c r="H114" s="750"/>
      <c r="I114" s="750"/>
      <c r="J114" s="750"/>
      <c r="K114" s="219"/>
      <c r="L114" s="220"/>
      <c r="M114" s="220"/>
      <c r="N114" s="220"/>
      <c r="O114" s="220"/>
      <c r="P114" s="218"/>
    </row>
    <row r="115" spans="1:16" x14ac:dyDescent="0.25">
      <c r="A115" s="150" t="s">
        <v>859</v>
      </c>
      <c r="B115" s="150"/>
      <c r="C115" s="150"/>
      <c r="D115" s="150"/>
      <c r="E115" s="383"/>
      <c r="F115" s="150"/>
      <c r="G115" s="150"/>
      <c r="H115" s="150"/>
      <c r="I115" s="150"/>
      <c r="J115" s="150"/>
    </row>
    <row r="116" spans="1:16" x14ac:dyDescent="0.25">
      <c r="A116" s="150" t="s">
        <v>860</v>
      </c>
      <c r="B116" s="150"/>
      <c r="C116" s="150"/>
      <c r="D116" s="150"/>
      <c r="E116" s="383"/>
      <c r="F116" s="150"/>
      <c r="G116" s="150"/>
      <c r="H116" s="150"/>
      <c r="I116" s="150"/>
      <c r="J116" s="150"/>
    </row>
    <row r="117" spans="1:16" ht="24" customHeight="1" x14ac:dyDescent="0.25">
      <c r="A117" s="750" t="s">
        <v>861</v>
      </c>
      <c r="B117" s="750"/>
      <c r="C117" s="750"/>
      <c r="D117" s="750"/>
      <c r="E117" s="750"/>
      <c r="F117" s="750"/>
      <c r="G117" s="750"/>
      <c r="H117" s="750"/>
      <c r="I117" s="750"/>
      <c r="J117" s="750"/>
    </row>
    <row r="118" spans="1:16" ht="39.75" customHeight="1" x14ac:dyDescent="0.25">
      <c r="A118" s="750" t="s">
        <v>862</v>
      </c>
      <c r="B118" s="750"/>
      <c r="C118" s="750"/>
      <c r="D118" s="750"/>
      <c r="E118" s="750"/>
      <c r="F118" s="750"/>
      <c r="G118" s="750"/>
      <c r="H118" s="750"/>
      <c r="I118" s="750"/>
      <c r="J118" s="750"/>
    </row>
  </sheetData>
  <sheetProtection algorithmName="SHA-512" hashValue="7hB2uQZsYEJQw1YzyuKfTncJlXvBMyWYg1e/t3OzJeRUarfRxvyXjbzK1OLyZvXZMNhb6rCBYnbzZT76NR4B6A==" saltValue="Fj9tDn+upchzItmHQsoT+g==" spinCount="100000" sheet="1" objects="1" scenarios="1"/>
  <mergeCells count="9">
    <mergeCell ref="K3:O3"/>
    <mergeCell ref="G1:J1"/>
    <mergeCell ref="A3:F3"/>
    <mergeCell ref="A118:J118"/>
    <mergeCell ref="A110:J110"/>
    <mergeCell ref="A111:J111"/>
    <mergeCell ref="A113:J113"/>
    <mergeCell ref="A114:J114"/>
    <mergeCell ref="A117:J117"/>
  </mergeCells>
  <dataValidations xWindow="1032" yWindow="649"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J107">
      <formula1>1</formula1>
    </dataValidation>
  </dataValidations>
  <pageMargins left="0.51181102362204722" right="0.51181102362204722" top="0.15748031496062992" bottom="0.15748031496062992"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9"/>
  <sheetViews>
    <sheetView topLeftCell="A64" zoomScaleNormal="100" zoomScaleSheetLayoutView="100" workbookViewId="0">
      <selection activeCell="B44" sqref="B44"/>
    </sheetView>
  </sheetViews>
  <sheetFormatPr defaultColWidth="9.42578125" defaultRowHeight="13.5" x14ac:dyDescent="0.25"/>
  <cols>
    <col min="1" max="1" width="4.85546875" style="44" customWidth="1"/>
    <col min="2" max="2" width="58.42578125" style="11" customWidth="1"/>
    <col min="3" max="3" width="6" style="44" customWidth="1"/>
    <col min="4" max="4" width="4.85546875" style="44" customWidth="1"/>
    <col min="5" max="5" width="12.42578125" style="44" customWidth="1"/>
    <col min="6" max="6" width="8.5703125" style="9" customWidth="1"/>
    <col min="7" max="7" width="10" style="44" customWidth="1"/>
    <col min="8" max="8" width="8" style="44" customWidth="1"/>
    <col min="9" max="9" width="10.140625" style="44" customWidth="1"/>
    <col min="10" max="10" width="7.85546875" style="24" customWidth="1"/>
    <col min="11" max="11" width="9.42578125" style="220"/>
    <col min="12" max="12" width="12.140625" style="303" customWidth="1"/>
    <col min="13" max="13" width="7.140625" style="303" customWidth="1"/>
    <col min="14" max="14" width="6.140625" style="303" customWidth="1"/>
    <col min="15" max="15" width="7.140625" style="303" customWidth="1"/>
    <col min="16" max="27" width="9.42578125" style="303"/>
    <col min="28" max="16384" width="9.42578125" style="44"/>
  </cols>
  <sheetData>
    <row r="1" spans="1:27" x14ac:dyDescent="0.25">
      <c r="A1" s="2" t="s">
        <v>948</v>
      </c>
      <c r="B1" s="2"/>
      <c r="C1" s="2"/>
      <c r="D1" s="2"/>
      <c r="E1" s="2"/>
      <c r="F1" s="17"/>
      <c r="G1" s="748"/>
      <c r="H1" s="748"/>
      <c r="I1" s="748"/>
      <c r="J1" s="748"/>
    </row>
    <row r="2" spans="1:27" ht="11.45" x14ac:dyDescent="0.25">
      <c r="D2" s="10"/>
    </row>
    <row r="3" spans="1:27" ht="11.45" x14ac:dyDescent="0.25">
      <c r="A3" s="749" t="s">
        <v>755</v>
      </c>
      <c r="B3" s="749"/>
      <c r="C3" s="749"/>
      <c r="D3" s="749"/>
      <c r="E3" s="749"/>
      <c r="F3" s="749"/>
      <c r="G3" s="282"/>
      <c r="H3" s="282"/>
      <c r="I3" s="282"/>
      <c r="J3" s="282"/>
    </row>
    <row r="4" spans="1:27" s="24" customFormat="1" ht="69" customHeight="1" x14ac:dyDescent="0.25">
      <c r="A4" s="118" t="s">
        <v>3</v>
      </c>
      <c r="B4" s="118" t="s">
        <v>4</v>
      </c>
      <c r="C4" s="283" t="s">
        <v>5</v>
      </c>
      <c r="D4" s="283" t="s">
        <v>89</v>
      </c>
      <c r="E4" s="284" t="s">
        <v>548</v>
      </c>
      <c r="F4" s="284" t="s">
        <v>82</v>
      </c>
      <c r="G4" s="284" t="s">
        <v>83</v>
      </c>
      <c r="H4" s="284" t="s">
        <v>175</v>
      </c>
      <c r="I4" s="284" t="s">
        <v>86</v>
      </c>
      <c r="J4" s="284" t="s">
        <v>361</v>
      </c>
      <c r="K4" s="250"/>
      <c r="L4" s="476"/>
      <c r="M4" s="476"/>
      <c r="N4" s="476"/>
      <c r="O4" s="476"/>
      <c r="P4" s="303"/>
      <c r="Q4" s="303"/>
      <c r="R4" s="303"/>
      <c r="S4" s="303"/>
      <c r="T4" s="303"/>
      <c r="U4" s="303"/>
      <c r="V4" s="303"/>
      <c r="W4" s="303"/>
      <c r="X4" s="303"/>
      <c r="Y4" s="303"/>
      <c r="Z4" s="303"/>
      <c r="AA4" s="303"/>
    </row>
    <row r="5" spans="1:27" s="24" customFormat="1" ht="23.1" x14ac:dyDescent="0.25">
      <c r="A5" s="118">
        <v>1</v>
      </c>
      <c r="B5" s="118">
        <v>2</v>
      </c>
      <c r="C5" s="283">
        <v>3</v>
      </c>
      <c r="D5" s="283">
        <v>4</v>
      </c>
      <c r="E5" s="283">
        <v>5</v>
      </c>
      <c r="F5" s="283">
        <v>6</v>
      </c>
      <c r="G5" s="284" t="s">
        <v>84</v>
      </c>
      <c r="H5" s="283" t="s">
        <v>85</v>
      </c>
      <c r="I5" s="284" t="s">
        <v>87</v>
      </c>
      <c r="J5" s="283">
        <v>10</v>
      </c>
      <c r="K5" s="250"/>
      <c r="L5" s="476"/>
      <c r="M5" s="476"/>
      <c r="N5" s="476"/>
      <c r="O5" s="476"/>
      <c r="P5" s="303"/>
      <c r="Q5" s="303"/>
      <c r="R5" s="303"/>
      <c r="S5" s="303"/>
      <c r="T5" s="303"/>
      <c r="U5" s="303"/>
      <c r="V5" s="303"/>
      <c r="W5" s="303"/>
      <c r="X5" s="303"/>
      <c r="Y5" s="303"/>
      <c r="Z5" s="303"/>
      <c r="AA5" s="303"/>
    </row>
    <row r="6" spans="1:27" s="478" customFormat="1" ht="11.45" customHeight="1" x14ac:dyDescent="0.25">
      <c r="A6" s="520" t="s">
        <v>1130</v>
      </c>
      <c r="B6" s="520"/>
      <c r="C6" s="520"/>
      <c r="D6" s="520"/>
      <c r="E6" s="520"/>
      <c r="F6" s="520"/>
      <c r="G6" s="521"/>
      <c r="H6" s="521"/>
      <c r="I6" s="521"/>
      <c r="J6" s="521"/>
      <c r="K6" s="230"/>
      <c r="L6" s="477"/>
      <c r="M6" s="477"/>
      <c r="N6" s="477"/>
      <c r="O6" s="477"/>
      <c r="P6" s="477"/>
      <c r="Q6" s="477"/>
      <c r="R6" s="477"/>
      <c r="S6" s="477"/>
      <c r="T6" s="477"/>
      <c r="U6" s="477"/>
      <c r="V6" s="477"/>
      <c r="W6" s="477"/>
      <c r="X6" s="477"/>
      <c r="Y6" s="477"/>
      <c r="Z6" s="477"/>
      <c r="AA6" s="477"/>
    </row>
    <row r="7" spans="1:27" s="24" customFormat="1" ht="12.6" customHeight="1" x14ac:dyDescent="0.25">
      <c r="A7" s="153">
        <v>1</v>
      </c>
      <c r="B7" s="524" t="s">
        <v>949</v>
      </c>
      <c r="C7" s="480">
        <v>3400</v>
      </c>
      <c r="D7" s="480" t="s">
        <v>1</v>
      </c>
      <c r="E7" s="706" t="s">
        <v>7</v>
      </c>
      <c r="F7" s="523"/>
      <c r="G7" s="404">
        <f>C7*ROUND(F7, 4)</f>
        <v>0</v>
      </c>
      <c r="H7" s="404">
        <f>G7*0.095</f>
        <v>0</v>
      </c>
      <c r="I7" s="404">
        <f>G7+H7</f>
        <v>0</v>
      </c>
      <c r="J7" s="530" t="s">
        <v>7</v>
      </c>
      <c r="K7" s="220"/>
      <c r="L7" s="303"/>
      <c r="M7" s="303"/>
      <c r="N7" s="303"/>
      <c r="O7" s="303"/>
      <c r="P7" s="303"/>
      <c r="Q7" s="303"/>
      <c r="R7" s="303"/>
      <c r="S7" s="303"/>
      <c r="T7" s="303"/>
      <c r="U7" s="303"/>
      <c r="V7" s="303"/>
      <c r="W7" s="303"/>
      <c r="X7" s="303"/>
      <c r="Y7" s="303"/>
      <c r="Z7" s="303"/>
      <c r="AA7" s="303"/>
    </row>
    <row r="8" spans="1:27" s="24" customFormat="1" ht="40.5" x14ac:dyDescent="0.25">
      <c r="A8" s="153">
        <v>2</v>
      </c>
      <c r="B8" s="524" t="s">
        <v>1128</v>
      </c>
      <c r="C8" s="480">
        <v>8700</v>
      </c>
      <c r="D8" s="480" t="s">
        <v>1</v>
      </c>
      <c r="E8" s="706" t="s">
        <v>7</v>
      </c>
      <c r="F8" s="523"/>
      <c r="G8" s="404">
        <f t="shared" ref="G8:G14" si="0">C8*ROUND(F8, 4)</f>
        <v>0</v>
      </c>
      <c r="H8" s="404">
        <f t="shared" ref="H8:H14" si="1">G8*0.095</f>
        <v>0</v>
      </c>
      <c r="I8" s="404">
        <f t="shared" ref="I8:I14" si="2">G8+H8</f>
        <v>0</v>
      </c>
      <c r="J8" s="530" t="s">
        <v>7</v>
      </c>
      <c r="K8" s="220"/>
      <c r="L8" s="303"/>
      <c r="M8" s="303"/>
      <c r="N8" s="303"/>
      <c r="O8" s="303"/>
      <c r="P8" s="303"/>
      <c r="Q8" s="303"/>
      <c r="R8" s="303"/>
      <c r="S8" s="303"/>
      <c r="T8" s="303"/>
      <c r="U8" s="303"/>
      <c r="V8" s="303"/>
      <c r="W8" s="303"/>
      <c r="X8" s="303"/>
      <c r="Y8" s="303"/>
      <c r="Z8" s="303"/>
      <c r="AA8" s="303"/>
    </row>
    <row r="9" spans="1:27" s="24" customFormat="1" ht="13.5" customHeight="1" x14ac:dyDescent="0.25">
      <c r="A9" s="153">
        <v>3</v>
      </c>
      <c r="B9" s="136" t="s">
        <v>1129</v>
      </c>
      <c r="C9" s="480">
        <v>1500</v>
      </c>
      <c r="D9" s="480" t="s">
        <v>1</v>
      </c>
      <c r="E9" s="706" t="s">
        <v>7</v>
      </c>
      <c r="F9" s="523"/>
      <c r="G9" s="404">
        <f t="shared" si="0"/>
        <v>0</v>
      </c>
      <c r="H9" s="404">
        <f t="shared" si="1"/>
        <v>0</v>
      </c>
      <c r="I9" s="404">
        <f t="shared" si="2"/>
        <v>0</v>
      </c>
      <c r="J9" s="530" t="s">
        <v>7</v>
      </c>
      <c r="K9" s="220"/>
      <c r="L9" s="303"/>
      <c r="M9" s="303"/>
      <c r="N9" s="303"/>
      <c r="O9" s="303"/>
      <c r="P9" s="303"/>
      <c r="Q9" s="303"/>
      <c r="R9" s="303"/>
      <c r="S9" s="303"/>
      <c r="T9" s="303"/>
      <c r="U9" s="303"/>
      <c r="V9" s="303"/>
      <c r="W9" s="303"/>
      <c r="X9" s="303"/>
      <c r="Y9" s="303"/>
      <c r="Z9" s="303"/>
      <c r="AA9" s="303"/>
    </row>
    <row r="10" spans="1:27" s="25" customFormat="1" ht="27" x14ac:dyDescent="0.25">
      <c r="A10" s="153">
        <v>4</v>
      </c>
      <c r="B10" s="290" t="s">
        <v>517</v>
      </c>
      <c r="C10" s="108">
        <v>460</v>
      </c>
      <c r="D10" s="108" t="s">
        <v>1</v>
      </c>
      <c r="E10" s="706" t="s">
        <v>7</v>
      </c>
      <c r="F10" s="701"/>
      <c r="G10" s="404">
        <f t="shared" si="0"/>
        <v>0</v>
      </c>
      <c r="H10" s="404">
        <f t="shared" si="1"/>
        <v>0</v>
      </c>
      <c r="I10" s="404">
        <f t="shared" si="2"/>
        <v>0</v>
      </c>
      <c r="J10" s="530" t="s">
        <v>7</v>
      </c>
      <c r="K10" s="226"/>
      <c r="L10" s="306"/>
      <c r="M10" s="307"/>
      <c r="N10" s="308"/>
      <c r="O10" s="307"/>
      <c r="P10" s="305"/>
      <c r="Q10" s="305"/>
      <c r="R10" s="305"/>
      <c r="S10" s="305"/>
      <c r="T10" s="305"/>
      <c r="U10" s="305"/>
      <c r="V10" s="305"/>
      <c r="W10" s="305"/>
      <c r="X10" s="305"/>
      <c r="Y10" s="305"/>
      <c r="Z10" s="305"/>
      <c r="AA10" s="305"/>
    </row>
    <row r="11" spans="1:27" s="25" customFormat="1" x14ac:dyDescent="0.25">
      <c r="A11" s="153">
        <v>5</v>
      </c>
      <c r="B11" s="124" t="s">
        <v>218</v>
      </c>
      <c r="C11" s="108">
        <v>100</v>
      </c>
      <c r="D11" s="108" t="s">
        <v>1</v>
      </c>
      <c r="E11" s="706" t="s">
        <v>7</v>
      </c>
      <c r="F11" s="701"/>
      <c r="G11" s="404">
        <f t="shared" si="0"/>
        <v>0</v>
      </c>
      <c r="H11" s="404">
        <f t="shared" si="1"/>
        <v>0</v>
      </c>
      <c r="I11" s="404">
        <f t="shared" si="2"/>
        <v>0</v>
      </c>
      <c r="J11" s="530" t="s">
        <v>7</v>
      </c>
      <c r="K11" s="226"/>
      <c r="L11" s="305"/>
      <c r="M11" s="305"/>
      <c r="N11" s="305"/>
      <c r="O11" s="305"/>
      <c r="P11" s="305"/>
      <c r="Q11" s="305"/>
      <c r="R11" s="305"/>
      <c r="S11" s="305"/>
      <c r="T11" s="305"/>
      <c r="U11" s="305"/>
      <c r="V11" s="305"/>
      <c r="W11" s="305"/>
      <c r="X11" s="305"/>
      <c r="Y11" s="305"/>
      <c r="Z11" s="305"/>
      <c r="AA11" s="305"/>
    </row>
    <row r="12" spans="1:27" s="25" customFormat="1" x14ac:dyDescent="0.25">
      <c r="A12" s="153">
        <v>6</v>
      </c>
      <c r="B12" s="124" t="s">
        <v>220</v>
      </c>
      <c r="C12" s="108">
        <v>1200</v>
      </c>
      <c r="D12" s="108" t="s">
        <v>1</v>
      </c>
      <c r="E12" s="706" t="s">
        <v>7</v>
      </c>
      <c r="F12" s="702"/>
      <c r="G12" s="404">
        <f t="shared" si="0"/>
        <v>0</v>
      </c>
      <c r="H12" s="404">
        <f t="shared" si="1"/>
        <v>0</v>
      </c>
      <c r="I12" s="404">
        <f t="shared" si="2"/>
        <v>0</v>
      </c>
      <c r="J12" s="530" t="s">
        <v>7</v>
      </c>
      <c r="K12" s="226"/>
      <c r="L12" s="305"/>
      <c r="M12" s="305"/>
      <c r="N12" s="305"/>
      <c r="O12" s="305"/>
      <c r="P12" s="305"/>
      <c r="Q12" s="305"/>
      <c r="R12" s="305"/>
      <c r="S12" s="305"/>
      <c r="T12" s="305"/>
      <c r="U12" s="305"/>
      <c r="V12" s="305"/>
      <c r="W12" s="305"/>
      <c r="X12" s="305"/>
      <c r="Y12" s="305"/>
      <c r="Z12" s="305"/>
      <c r="AA12" s="305"/>
    </row>
    <row r="13" spans="1:27" s="25" customFormat="1" ht="27" x14ac:dyDescent="0.25">
      <c r="A13" s="153">
        <v>7</v>
      </c>
      <c r="B13" s="124" t="s">
        <v>518</v>
      </c>
      <c r="C13" s="108">
        <v>1600</v>
      </c>
      <c r="D13" s="108" t="s">
        <v>1</v>
      </c>
      <c r="E13" s="706" t="s">
        <v>7</v>
      </c>
      <c r="F13" s="702"/>
      <c r="G13" s="404">
        <f t="shared" si="0"/>
        <v>0</v>
      </c>
      <c r="H13" s="404">
        <f t="shared" si="1"/>
        <v>0</v>
      </c>
      <c r="I13" s="404">
        <f t="shared" si="2"/>
        <v>0</v>
      </c>
      <c r="J13" s="530" t="s">
        <v>7</v>
      </c>
      <c r="K13" s="226"/>
      <c r="L13" s="305"/>
      <c r="M13" s="305"/>
      <c r="N13" s="305"/>
      <c r="O13" s="305"/>
      <c r="P13" s="305"/>
      <c r="Q13" s="305"/>
      <c r="R13" s="305"/>
      <c r="S13" s="305"/>
      <c r="T13" s="305"/>
      <c r="U13" s="305"/>
      <c r="V13" s="305"/>
      <c r="W13" s="305"/>
      <c r="X13" s="305"/>
      <c r="Y13" s="305"/>
      <c r="Z13" s="305"/>
      <c r="AA13" s="305"/>
    </row>
    <row r="14" spans="1:27" s="25" customFormat="1" x14ac:dyDescent="0.25">
      <c r="A14" s="153">
        <v>8</v>
      </c>
      <c r="B14" s="124" t="s">
        <v>519</v>
      </c>
      <c r="C14" s="108">
        <v>1100</v>
      </c>
      <c r="D14" s="108" t="s">
        <v>1</v>
      </c>
      <c r="E14" s="706" t="s">
        <v>7</v>
      </c>
      <c r="F14" s="702"/>
      <c r="G14" s="404">
        <f t="shared" si="0"/>
        <v>0</v>
      </c>
      <c r="H14" s="404">
        <f t="shared" si="1"/>
        <v>0</v>
      </c>
      <c r="I14" s="404">
        <f t="shared" si="2"/>
        <v>0</v>
      </c>
      <c r="J14" s="530" t="s">
        <v>7</v>
      </c>
      <c r="K14" s="226"/>
      <c r="L14" s="305"/>
      <c r="M14" s="305"/>
      <c r="N14" s="305"/>
      <c r="O14" s="305"/>
      <c r="P14" s="305"/>
      <c r="Q14" s="305"/>
      <c r="R14" s="305"/>
      <c r="S14" s="305"/>
      <c r="T14" s="305"/>
      <c r="U14" s="305"/>
      <c r="V14" s="305"/>
      <c r="W14" s="305"/>
      <c r="X14" s="305"/>
      <c r="Y14" s="305"/>
      <c r="Z14" s="305"/>
      <c r="AA14" s="305"/>
    </row>
    <row r="15" spans="1:27" s="24" customFormat="1" ht="11.45" x14ac:dyDescent="0.25">
      <c r="A15" s="200"/>
      <c r="B15" s="125" t="s">
        <v>105</v>
      </c>
      <c r="C15" s="112" t="s">
        <v>7</v>
      </c>
      <c r="D15" s="112" t="s">
        <v>7</v>
      </c>
      <c r="E15" s="452" t="s">
        <v>7</v>
      </c>
      <c r="F15" s="112" t="s">
        <v>7</v>
      </c>
      <c r="G15" s="188">
        <f>SUM(G7:G14)</f>
        <v>0</v>
      </c>
      <c r="H15" s="286">
        <f>SUM(H7:H14)</f>
        <v>0</v>
      </c>
      <c r="I15" s="286">
        <f>SUM(I7:I14)</f>
        <v>0</v>
      </c>
      <c r="J15" s="530" t="s">
        <v>7</v>
      </c>
      <c r="K15" s="220"/>
      <c r="L15" s="303"/>
      <c r="M15" s="303"/>
      <c r="N15" s="303"/>
      <c r="O15" s="303"/>
      <c r="P15" s="303"/>
      <c r="Q15" s="303"/>
      <c r="R15" s="303"/>
      <c r="S15" s="303"/>
      <c r="T15" s="303"/>
      <c r="U15" s="303"/>
      <c r="V15" s="303"/>
      <c r="W15" s="303"/>
      <c r="X15" s="303"/>
      <c r="Y15" s="303"/>
      <c r="Z15" s="303"/>
      <c r="AA15" s="303"/>
    </row>
    <row r="16" spans="1:27" s="390" customFormat="1" ht="11.45" customHeight="1" x14ac:dyDescent="0.25">
      <c r="A16" s="520" t="s">
        <v>1131</v>
      </c>
      <c r="B16" s="520"/>
      <c r="C16" s="520"/>
      <c r="D16" s="520"/>
      <c r="E16" s="520"/>
      <c r="F16" s="520"/>
      <c r="G16" s="522"/>
      <c r="H16" s="522"/>
      <c r="I16" s="522"/>
      <c r="J16" s="522"/>
      <c r="K16" s="245"/>
      <c r="L16" s="479"/>
      <c r="M16" s="479"/>
      <c r="N16" s="479"/>
      <c r="O16" s="479"/>
      <c r="P16" s="479"/>
      <c r="Q16" s="479"/>
      <c r="R16" s="479"/>
      <c r="S16" s="479"/>
      <c r="T16" s="479"/>
      <c r="U16" s="479"/>
      <c r="V16" s="479"/>
      <c r="W16" s="479"/>
      <c r="X16" s="479"/>
      <c r="Y16" s="479"/>
      <c r="Z16" s="479"/>
      <c r="AA16" s="479"/>
    </row>
    <row r="17" spans="1:27" s="25" customFormat="1" x14ac:dyDescent="0.25">
      <c r="A17" s="110">
        <v>1</v>
      </c>
      <c r="B17" s="124" t="s">
        <v>221</v>
      </c>
      <c r="C17" s="108">
        <v>1000</v>
      </c>
      <c r="D17" s="108" t="s">
        <v>1</v>
      </c>
      <c r="E17" s="706" t="s">
        <v>7</v>
      </c>
      <c r="F17" s="105"/>
      <c r="G17" s="404">
        <f>C17*ROUND(F17, 4)</f>
        <v>0</v>
      </c>
      <c r="H17" s="404">
        <f>G17*0.095</f>
        <v>0</v>
      </c>
      <c r="I17" s="404">
        <f>G17+H17</f>
        <v>0</v>
      </c>
      <c r="J17" s="530" t="s">
        <v>7</v>
      </c>
      <c r="K17" s="227"/>
      <c r="L17" s="305"/>
      <c r="M17" s="305"/>
      <c r="N17" s="305"/>
      <c r="O17" s="305"/>
      <c r="P17" s="305"/>
      <c r="Q17" s="305"/>
      <c r="R17" s="305"/>
      <c r="S17" s="305"/>
      <c r="T17" s="305"/>
      <c r="U17" s="305"/>
      <c r="V17" s="305"/>
      <c r="W17" s="305"/>
      <c r="X17" s="305"/>
      <c r="Y17" s="305"/>
      <c r="Z17" s="305"/>
      <c r="AA17" s="305"/>
    </row>
    <row r="18" spans="1:27" s="25" customFormat="1" ht="27" x14ac:dyDescent="0.25">
      <c r="A18" s="110">
        <v>2</v>
      </c>
      <c r="B18" s="124" t="s">
        <v>546</v>
      </c>
      <c r="C18" s="108">
        <v>1000</v>
      </c>
      <c r="D18" s="108" t="s">
        <v>1</v>
      </c>
      <c r="E18" s="706" t="s">
        <v>7</v>
      </c>
      <c r="F18" s="105"/>
      <c r="G18" s="404">
        <f t="shared" ref="G18:G22" si="3">C18*ROUND(F18, 4)</f>
        <v>0</v>
      </c>
      <c r="H18" s="404">
        <f t="shared" ref="H18:H22" si="4">G18*0.095</f>
        <v>0</v>
      </c>
      <c r="I18" s="404">
        <f t="shared" ref="I18:I22" si="5">G18+H18</f>
        <v>0</v>
      </c>
      <c r="J18" s="530" t="s">
        <v>7</v>
      </c>
      <c r="K18" s="227"/>
      <c r="L18" s="305"/>
      <c r="M18" s="305"/>
      <c r="N18" s="305"/>
      <c r="O18" s="305"/>
      <c r="P18" s="305"/>
      <c r="Q18" s="305"/>
      <c r="R18" s="305"/>
      <c r="S18" s="305"/>
      <c r="T18" s="305"/>
      <c r="U18" s="305"/>
      <c r="V18" s="305"/>
      <c r="W18" s="305"/>
      <c r="X18" s="305"/>
      <c r="Y18" s="305"/>
      <c r="Z18" s="305"/>
      <c r="AA18" s="305"/>
    </row>
    <row r="19" spans="1:27" s="25" customFormat="1" x14ac:dyDescent="0.25">
      <c r="A19" s="110">
        <v>3</v>
      </c>
      <c r="B19" s="124" t="s">
        <v>520</v>
      </c>
      <c r="C19" s="108">
        <v>700</v>
      </c>
      <c r="D19" s="108" t="s">
        <v>1</v>
      </c>
      <c r="E19" s="706" t="s">
        <v>7</v>
      </c>
      <c r="F19" s="105"/>
      <c r="G19" s="404">
        <f t="shared" si="3"/>
        <v>0</v>
      </c>
      <c r="H19" s="404">
        <f t="shared" si="4"/>
        <v>0</v>
      </c>
      <c r="I19" s="404">
        <f t="shared" si="5"/>
        <v>0</v>
      </c>
      <c r="J19" s="530" t="s">
        <v>7</v>
      </c>
      <c r="K19" s="227"/>
      <c r="L19" s="305"/>
      <c r="M19" s="305"/>
      <c r="N19" s="305"/>
      <c r="O19" s="305"/>
      <c r="P19" s="305"/>
      <c r="Q19" s="305"/>
      <c r="R19" s="305"/>
      <c r="S19" s="305"/>
      <c r="T19" s="305"/>
      <c r="U19" s="305"/>
      <c r="V19" s="305"/>
      <c r="W19" s="305"/>
      <c r="X19" s="305"/>
      <c r="Y19" s="305"/>
      <c r="Z19" s="305"/>
      <c r="AA19" s="305"/>
    </row>
    <row r="20" spans="1:27" s="25" customFormat="1" x14ac:dyDescent="0.25">
      <c r="A20" s="110">
        <v>4</v>
      </c>
      <c r="B20" s="124" t="s">
        <v>219</v>
      </c>
      <c r="C20" s="108">
        <v>700</v>
      </c>
      <c r="D20" s="108" t="s">
        <v>1</v>
      </c>
      <c r="E20" s="706" t="s">
        <v>7</v>
      </c>
      <c r="F20" s="105"/>
      <c r="G20" s="404">
        <f t="shared" si="3"/>
        <v>0</v>
      </c>
      <c r="H20" s="404">
        <f t="shared" si="4"/>
        <v>0</v>
      </c>
      <c r="I20" s="404">
        <f t="shared" si="5"/>
        <v>0</v>
      </c>
      <c r="J20" s="530" t="s">
        <v>7</v>
      </c>
      <c r="K20" s="227"/>
      <c r="L20" s="305"/>
      <c r="M20" s="305"/>
      <c r="N20" s="305"/>
      <c r="O20" s="305"/>
      <c r="P20" s="305"/>
      <c r="Q20" s="305"/>
      <c r="R20" s="305"/>
      <c r="S20" s="305"/>
      <c r="T20" s="305"/>
      <c r="U20" s="305"/>
      <c r="V20" s="305"/>
      <c r="W20" s="305"/>
      <c r="X20" s="305"/>
      <c r="Y20" s="305"/>
      <c r="Z20" s="305"/>
      <c r="AA20" s="305"/>
    </row>
    <row r="21" spans="1:27" s="25" customFormat="1" x14ac:dyDescent="0.25">
      <c r="A21" s="110">
        <v>5</v>
      </c>
      <c r="B21" s="288" t="s">
        <v>694</v>
      </c>
      <c r="C21" s="108">
        <v>500</v>
      </c>
      <c r="D21" s="108" t="s">
        <v>1</v>
      </c>
      <c r="E21" s="706" t="s">
        <v>7</v>
      </c>
      <c r="F21" s="105"/>
      <c r="G21" s="404">
        <f t="shared" si="3"/>
        <v>0</v>
      </c>
      <c r="H21" s="404">
        <f t="shared" si="4"/>
        <v>0</v>
      </c>
      <c r="I21" s="404">
        <f t="shared" si="5"/>
        <v>0</v>
      </c>
      <c r="J21" s="530" t="s">
        <v>7</v>
      </c>
      <c r="K21" s="227"/>
      <c r="L21" s="305"/>
      <c r="M21" s="305"/>
      <c r="N21" s="305"/>
      <c r="O21" s="305"/>
      <c r="P21" s="305"/>
      <c r="Q21" s="305"/>
      <c r="R21" s="305"/>
      <c r="S21" s="305"/>
      <c r="T21" s="305"/>
      <c r="U21" s="305"/>
      <c r="V21" s="305"/>
      <c r="W21" s="305"/>
      <c r="X21" s="305"/>
      <c r="Y21" s="305"/>
      <c r="Z21" s="305"/>
      <c r="AA21" s="305"/>
    </row>
    <row r="22" spans="1:27" s="25" customFormat="1" x14ac:dyDescent="0.25">
      <c r="A22" s="110">
        <v>6</v>
      </c>
      <c r="B22" s="288" t="s">
        <v>695</v>
      </c>
      <c r="C22" s="108">
        <v>30</v>
      </c>
      <c r="D22" s="108" t="s">
        <v>1</v>
      </c>
      <c r="E22" s="706" t="s">
        <v>7</v>
      </c>
      <c r="F22" s="105"/>
      <c r="G22" s="404">
        <f t="shared" si="3"/>
        <v>0</v>
      </c>
      <c r="H22" s="404">
        <f t="shared" si="4"/>
        <v>0</v>
      </c>
      <c r="I22" s="404">
        <f t="shared" si="5"/>
        <v>0</v>
      </c>
      <c r="J22" s="530" t="s">
        <v>7</v>
      </c>
      <c r="K22" s="227"/>
      <c r="L22" s="305"/>
      <c r="M22" s="305"/>
      <c r="N22" s="305"/>
      <c r="O22" s="305"/>
      <c r="P22" s="305"/>
      <c r="Q22" s="305"/>
      <c r="R22" s="305"/>
      <c r="S22" s="305"/>
      <c r="T22" s="305"/>
      <c r="U22" s="305"/>
      <c r="V22" s="305"/>
      <c r="W22" s="305"/>
      <c r="X22" s="305"/>
      <c r="Y22" s="305"/>
      <c r="Z22" s="305"/>
      <c r="AA22" s="305"/>
    </row>
    <row r="23" spans="1:27" ht="11.45" x14ac:dyDescent="0.25">
      <c r="A23" s="200"/>
      <c r="B23" s="125" t="s">
        <v>222</v>
      </c>
      <c r="C23" s="112" t="s">
        <v>7</v>
      </c>
      <c r="D23" s="112" t="s">
        <v>7</v>
      </c>
      <c r="E23" s="452" t="s">
        <v>7</v>
      </c>
      <c r="F23" s="112" t="s">
        <v>7</v>
      </c>
      <c r="G23" s="188">
        <f>SUM(G17:G22)</f>
        <v>0</v>
      </c>
      <c r="H23" s="286">
        <f>SUM(H17:H22)</f>
        <v>0</v>
      </c>
      <c r="I23" s="286">
        <f>SUM(I17:I22)</f>
        <v>0</v>
      </c>
      <c r="J23" s="530" t="s">
        <v>7</v>
      </c>
    </row>
    <row r="24" spans="1:27" s="478" customFormat="1" ht="12.95" customHeight="1" x14ac:dyDescent="0.25">
      <c r="A24" s="520" t="s">
        <v>1136</v>
      </c>
      <c r="B24" s="520"/>
      <c r="C24" s="520"/>
      <c r="D24" s="520"/>
      <c r="E24" s="520"/>
      <c r="F24" s="520"/>
      <c r="G24" s="520"/>
      <c r="H24" s="520"/>
      <c r="I24" s="520"/>
      <c r="J24" s="520"/>
      <c r="K24" s="230"/>
      <c r="L24" s="477"/>
      <c r="M24" s="477"/>
      <c r="N24" s="477"/>
      <c r="O24" s="477"/>
      <c r="P24" s="477"/>
      <c r="Q24" s="477"/>
      <c r="R24" s="477"/>
      <c r="S24" s="477"/>
      <c r="T24" s="477"/>
      <c r="U24" s="477"/>
      <c r="V24" s="477"/>
      <c r="W24" s="477"/>
      <c r="X24" s="477"/>
      <c r="Y24" s="477"/>
      <c r="Z24" s="477"/>
      <c r="AA24" s="477"/>
    </row>
    <row r="25" spans="1:27" s="24" customFormat="1" ht="27" x14ac:dyDescent="0.25">
      <c r="A25" s="153">
        <v>1</v>
      </c>
      <c r="B25" s="136" t="s">
        <v>950</v>
      </c>
      <c r="C25" s="480">
        <v>4800</v>
      </c>
      <c r="D25" s="480" t="s">
        <v>1</v>
      </c>
      <c r="E25" s="706" t="s">
        <v>7</v>
      </c>
      <c r="F25" s="109"/>
      <c r="G25" s="404">
        <f>C25*ROUND(F25, 4)</f>
        <v>0</v>
      </c>
      <c r="H25" s="404">
        <f>G25*0.095</f>
        <v>0</v>
      </c>
      <c r="I25" s="404">
        <f>G25+H25</f>
        <v>0</v>
      </c>
      <c r="J25" s="530" t="s">
        <v>7</v>
      </c>
      <c r="K25" s="220"/>
      <c r="L25" s="303"/>
      <c r="M25" s="303"/>
      <c r="N25" s="303"/>
      <c r="O25" s="303"/>
      <c r="P25" s="303"/>
      <c r="Q25" s="303"/>
      <c r="R25" s="303"/>
      <c r="S25" s="303"/>
      <c r="T25" s="303"/>
      <c r="U25" s="303"/>
      <c r="V25" s="303"/>
      <c r="W25" s="303"/>
      <c r="X25" s="303"/>
      <c r="Y25" s="303"/>
      <c r="Z25" s="303"/>
      <c r="AA25" s="303"/>
    </row>
    <row r="26" spans="1:27" s="24" customFormat="1" ht="27" x14ac:dyDescent="0.25">
      <c r="A26" s="153">
        <v>2</v>
      </c>
      <c r="B26" s="136" t="s">
        <v>1132</v>
      </c>
      <c r="C26" s="480">
        <v>4000</v>
      </c>
      <c r="D26" s="480" t="s">
        <v>1</v>
      </c>
      <c r="E26" s="706" t="s">
        <v>7</v>
      </c>
      <c r="F26" s="109"/>
      <c r="G26" s="404">
        <f t="shared" ref="G26:G31" si="6">C26*ROUND(F26, 4)</f>
        <v>0</v>
      </c>
      <c r="H26" s="404">
        <f t="shared" ref="H26:H31" si="7">G26*0.095</f>
        <v>0</v>
      </c>
      <c r="I26" s="404">
        <f t="shared" ref="I26:I31" si="8">G26+H26</f>
        <v>0</v>
      </c>
      <c r="J26" s="530" t="s">
        <v>7</v>
      </c>
      <c r="K26" s="220"/>
      <c r="L26" s="303"/>
      <c r="M26" s="303"/>
      <c r="N26" s="303"/>
      <c r="O26" s="303"/>
      <c r="P26" s="303"/>
      <c r="Q26" s="303"/>
      <c r="R26" s="303"/>
      <c r="S26" s="303"/>
      <c r="T26" s="303"/>
      <c r="U26" s="303"/>
      <c r="V26" s="303"/>
      <c r="W26" s="303"/>
      <c r="X26" s="303"/>
      <c r="Y26" s="303"/>
      <c r="Z26" s="303"/>
      <c r="AA26" s="303"/>
    </row>
    <row r="27" spans="1:27" s="24" customFormat="1" x14ac:dyDescent="0.25">
      <c r="A27" s="153">
        <v>3</v>
      </c>
      <c r="B27" s="289" t="s">
        <v>1133</v>
      </c>
      <c r="C27" s="480">
        <v>800</v>
      </c>
      <c r="D27" s="480" t="s">
        <v>1</v>
      </c>
      <c r="E27" s="706" t="s">
        <v>7</v>
      </c>
      <c r="F27" s="109"/>
      <c r="G27" s="404">
        <f t="shared" si="6"/>
        <v>0</v>
      </c>
      <c r="H27" s="404">
        <f t="shared" si="7"/>
        <v>0</v>
      </c>
      <c r="I27" s="404">
        <f t="shared" si="8"/>
        <v>0</v>
      </c>
      <c r="J27" s="530" t="s">
        <v>7</v>
      </c>
      <c r="K27" s="220"/>
      <c r="L27" s="303"/>
      <c r="M27" s="303"/>
      <c r="N27" s="303"/>
      <c r="O27" s="303"/>
      <c r="P27" s="303"/>
      <c r="Q27" s="303"/>
      <c r="R27" s="303"/>
      <c r="S27" s="303"/>
      <c r="T27" s="303"/>
      <c r="U27" s="303"/>
      <c r="V27" s="303"/>
      <c r="W27" s="303"/>
      <c r="X27" s="303"/>
      <c r="Y27" s="303"/>
      <c r="Z27" s="303"/>
      <c r="AA27" s="303"/>
    </row>
    <row r="28" spans="1:27" s="75" customFormat="1" x14ac:dyDescent="0.25">
      <c r="A28" s="153">
        <v>4</v>
      </c>
      <c r="B28" s="290" t="s">
        <v>830</v>
      </c>
      <c r="C28" s="108"/>
      <c r="D28" s="107" t="s">
        <v>1</v>
      </c>
      <c r="E28" s="706" t="s">
        <v>7</v>
      </c>
      <c r="F28" s="109"/>
      <c r="G28" s="404">
        <f t="shared" si="6"/>
        <v>0</v>
      </c>
      <c r="H28" s="404">
        <f t="shared" si="7"/>
        <v>0</v>
      </c>
      <c r="I28" s="404">
        <f t="shared" si="8"/>
        <v>0</v>
      </c>
      <c r="J28" s="530" t="s">
        <v>7</v>
      </c>
      <c r="K28" s="220"/>
      <c r="L28" s="303"/>
      <c r="M28" s="303"/>
      <c r="N28" s="303"/>
      <c r="O28" s="303"/>
      <c r="P28" s="303"/>
      <c r="Q28" s="303"/>
      <c r="R28" s="303"/>
      <c r="S28" s="303"/>
      <c r="T28" s="303"/>
      <c r="U28" s="303"/>
      <c r="V28" s="303"/>
      <c r="W28" s="303"/>
      <c r="X28" s="303"/>
      <c r="Y28" s="303"/>
      <c r="Z28" s="303"/>
      <c r="AA28" s="303"/>
    </row>
    <row r="29" spans="1:27" x14ac:dyDescent="0.25">
      <c r="A29" s="153">
        <v>5</v>
      </c>
      <c r="B29" s="289" t="s">
        <v>210</v>
      </c>
      <c r="C29" s="108">
        <v>300</v>
      </c>
      <c r="D29" s="107" t="s">
        <v>1</v>
      </c>
      <c r="E29" s="706" t="s">
        <v>7</v>
      </c>
      <c r="F29" s="109"/>
      <c r="G29" s="404">
        <f t="shared" si="6"/>
        <v>0</v>
      </c>
      <c r="H29" s="404">
        <f t="shared" si="7"/>
        <v>0</v>
      </c>
      <c r="I29" s="404">
        <f t="shared" si="8"/>
        <v>0</v>
      </c>
      <c r="J29" s="530" t="s">
        <v>7</v>
      </c>
    </row>
    <row r="30" spans="1:27" ht="27" x14ac:dyDescent="0.25">
      <c r="A30" s="153">
        <v>6</v>
      </c>
      <c r="B30" s="289" t="s">
        <v>1134</v>
      </c>
      <c r="C30" s="108">
        <v>300</v>
      </c>
      <c r="D30" s="107" t="s">
        <v>1</v>
      </c>
      <c r="E30" s="706" t="s">
        <v>7</v>
      </c>
      <c r="F30" s="109"/>
      <c r="G30" s="404">
        <f t="shared" si="6"/>
        <v>0</v>
      </c>
      <c r="H30" s="404">
        <f t="shared" si="7"/>
        <v>0</v>
      </c>
      <c r="I30" s="404">
        <f t="shared" si="8"/>
        <v>0</v>
      </c>
      <c r="J30" s="530" t="s">
        <v>7</v>
      </c>
    </row>
    <row r="31" spans="1:27" x14ac:dyDescent="0.25">
      <c r="A31" s="153">
        <v>7</v>
      </c>
      <c r="B31" s="289" t="s">
        <v>1135</v>
      </c>
      <c r="C31" s="108">
        <v>300</v>
      </c>
      <c r="D31" s="107" t="s">
        <v>1</v>
      </c>
      <c r="E31" s="706" t="s">
        <v>7</v>
      </c>
      <c r="F31" s="109"/>
      <c r="G31" s="404">
        <f t="shared" si="6"/>
        <v>0</v>
      </c>
      <c r="H31" s="404">
        <f t="shared" si="7"/>
        <v>0</v>
      </c>
      <c r="I31" s="404">
        <f t="shared" si="8"/>
        <v>0</v>
      </c>
      <c r="J31" s="530" t="s">
        <v>7</v>
      </c>
    </row>
    <row r="32" spans="1:27" s="24" customFormat="1" ht="11.45" x14ac:dyDescent="0.25">
      <c r="A32" s="200"/>
      <c r="B32" s="125" t="s">
        <v>226</v>
      </c>
      <c r="C32" s="112" t="s">
        <v>7</v>
      </c>
      <c r="D32" s="112" t="s">
        <v>7</v>
      </c>
      <c r="E32" s="452" t="s">
        <v>7</v>
      </c>
      <c r="F32" s="112" t="s">
        <v>7</v>
      </c>
      <c r="G32" s="188">
        <f>SUM(G25:G31)</f>
        <v>0</v>
      </c>
      <c r="H32" s="286">
        <f>SUM(H25:H31)</f>
        <v>0</v>
      </c>
      <c r="I32" s="286">
        <f>SUM(I25:I31)</f>
        <v>0</v>
      </c>
      <c r="J32" s="530" t="s">
        <v>7</v>
      </c>
      <c r="K32" s="220"/>
      <c r="L32" s="303"/>
      <c r="M32" s="303"/>
      <c r="N32" s="303"/>
      <c r="O32" s="303"/>
      <c r="P32" s="303"/>
      <c r="Q32" s="303"/>
      <c r="R32" s="303"/>
      <c r="S32" s="303"/>
      <c r="T32" s="303"/>
      <c r="U32" s="303"/>
      <c r="V32" s="303"/>
      <c r="W32" s="303"/>
      <c r="X32" s="303"/>
      <c r="Y32" s="303"/>
      <c r="Z32" s="303"/>
      <c r="AA32" s="303"/>
    </row>
    <row r="33" spans="1:27" s="17" customFormat="1" ht="11.45" x14ac:dyDescent="0.25">
      <c r="A33" s="499" t="s">
        <v>1137</v>
      </c>
      <c r="B33" s="499"/>
      <c r="C33" s="499"/>
      <c r="D33" s="499"/>
      <c r="E33" s="499"/>
      <c r="F33" s="499"/>
      <c r="G33" s="499"/>
      <c r="H33" s="499"/>
      <c r="I33" s="499"/>
      <c r="J33" s="499"/>
      <c r="K33" s="230"/>
      <c r="L33" s="477"/>
      <c r="M33" s="477"/>
      <c r="N33" s="477"/>
      <c r="O33" s="477"/>
      <c r="P33" s="477"/>
      <c r="Q33" s="477"/>
      <c r="R33" s="477"/>
      <c r="S33" s="477"/>
      <c r="T33" s="477"/>
      <c r="U33" s="477"/>
      <c r="V33" s="477"/>
      <c r="W33" s="477"/>
      <c r="X33" s="477"/>
      <c r="Y33" s="477"/>
      <c r="Z33" s="477"/>
      <c r="AA33" s="477"/>
    </row>
    <row r="34" spans="1:27" ht="40.5" x14ac:dyDescent="0.25">
      <c r="A34" s="107">
        <v>1</v>
      </c>
      <c r="B34" s="194" t="s">
        <v>565</v>
      </c>
      <c r="C34" s="108">
        <v>250</v>
      </c>
      <c r="D34" s="107" t="s">
        <v>1</v>
      </c>
      <c r="E34" s="189"/>
      <c r="F34" s="209"/>
      <c r="G34" s="404">
        <f>C34*ROUND(F34, 4)</f>
        <v>0</v>
      </c>
      <c r="H34" s="404">
        <f>G34*0.095</f>
        <v>0</v>
      </c>
      <c r="I34" s="404">
        <f>G34+H34</f>
        <v>0</v>
      </c>
      <c r="J34" s="519"/>
    </row>
    <row r="35" spans="1:27" ht="40.5" x14ac:dyDescent="0.25">
      <c r="A35" s="107">
        <v>2</v>
      </c>
      <c r="B35" s="194" t="s">
        <v>521</v>
      </c>
      <c r="C35" s="108">
        <v>320</v>
      </c>
      <c r="D35" s="107" t="s">
        <v>1</v>
      </c>
      <c r="E35" s="189"/>
      <c r="F35" s="209"/>
      <c r="G35" s="404">
        <f t="shared" ref="G35:G41" si="9">C35*ROUND(F35, 4)</f>
        <v>0</v>
      </c>
      <c r="H35" s="404">
        <f t="shared" ref="H35:H41" si="10">G35*0.095</f>
        <v>0</v>
      </c>
      <c r="I35" s="404">
        <f t="shared" ref="I35:I41" si="11">G35+H35</f>
        <v>0</v>
      </c>
      <c r="J35" s="519"/>
    </row>
    <row r="36" spans="1:27" x14ac:dyDescent="0.25">
      <c r="A36" s="107">
        <v>3</v>
      </c>
      <c r="B36" s="194" t="s">
        <v>523</v>
      </c>
      <c r="C36" s="108">
        <v>450</v>
      </c>
      <c r="D36" s="107" t="s">
        <v>1</v>
      </c>
      <c r="E36" s="189"/>
      <c r="F36" s="209"/>
      <c r="G36" s="404">
        <f t="shared" si="9"/>
        <v>0</v>
      </c>
      <c r="H36" s="404">
        <f t="shared" si="10"/>
        <v>0</v>
      </c>
      <c r="I36" s="404">
        <f t="shared" si="11"/>
        <v>0</v>
      </c>
      <c r="J36" s="519"/>
    </row>
    <row r="37" spans="1:27" ht="27" x14ac:dyDescent="0.25">
      <c r="A37" s="107">
        <v>4</v>
      </c>
      <c r="B37" s="194" t="s">
        <v>1125</v>
      </c>
      <c r="C37" s="108">
        <v>70</v>
      </c>
      <c r="D37" s="107" t="s">
        <v>1</v>
      </c>
      <c r="E37" s="189"/>
      <c r="F37" s="209"/>
      <c r="G37" s="404">
        <f t="shared" si="9"/>
        <v>0</v>
      </c>
      <c r="H37" s="404">
        <f t="shared" si="10"/>
        <v>0</v>
      </c>
      <c r="I37" s="404">
        <f t="shared" si="11"/>
        <v>0</v>
      </c>
      <c r="J37" s="519"/>
    </row>
    <row r="38" spans="1:27" x14ac:dyDescent="0.25">
      <c r="A38" s="107">
        <v>5</v>
      </c>
      <c r="B38" s="194" t="s">
        <v>564</v>
      </c>
      <c r="C38" s="108">
        <v>250</v>
      </c>
      <c r="D38" s="107" t="s">
        <v>1</v>
      </c>
      <c r="E38" s="189"/>
      <c r="F38" s="209"/>
      <c r="G38" s="404">
        <f t="shared" si="9"/>
        <v>0</v>
      </c>
      <c r="H38" s="404">
        <f t="shared" si="10"/>
        <v>0</v>
      </c>
      <c r="I38" s="404">
        <f t="shared" si="11"/>
        <v>0</v>
      </c>
      <c r="J38" s="519"/>
    </row>
    <row r="39" spans="1:27" ht="27" x14ac:dyDescent="0.25">
      <c r="A39" s="107">
        <v>6</v>
      </c>
      <c r="B39" s="194" t="s">
        <v>522</v>
      </c>
      <c r="C39" s="108">
        <v>350</v>
      </c>
      <c r="D39" s="107" t="s">
        <v>1</v>
      </c>
      <c r="E39" s="189"/>
      <c r="F39" s="209"/>
      <c r="G39" s="404">
        <f t="shared" si="9"/>
        <v>0</v>
      </c>
      <c r="H39" s="404">
        <f t="shared" si="10"/>
        <v>0</v>
      </c>
      <c r="I39" s="404">
        <f t="shared" si="11"/>
        <v>0</v>
      </c>
      <c r="J39" s="519"/>
    </row>
    <row r="40" spans="1:27" ht="27" x14ac:dyDescent="0.25">
      <c r="A40" s="107">
        <v>7</v>
      </c>
      <c r="B40" s="194" t="s">
        <v>1126</v>
      </c>
      <c r="C40" s="108">
        <v>300</v>
      </c>
      <c r="D40" s="107" t="s">
        <v>1</v>
      </c>
      <c r="E40" s="189"/>
      <c r="F40" s="209"/>
      <c r="G40" s="404">
        <f t="shared" si="9"/>
        <v>0</v>
      </c>
      <c r="H40" s="404">
        <f t="shared" si="10"/>
        <v>0</v>
      </c>
      <c r="I40" s="404">
        <f t="shared" si="11"/>
        <v>0</v>
      </c>
      <c r="J40" s="519"/>
    </row>
    <row r="41" spans="1:27" ht="40.5" x14ac:dyDescent="0.25">
      <c r="A41" s="107">
        <v>8</v>
      </c>
      <c r="B41" s="291" t="s">
        <v>1127</v>
      </c>
      <c r="C41" s="292">
        <v>490</v>
      </c>
      <c r="D41" s="293" t="s">
        <v>1</v>
      </c>
      <c r="E41" s="189"/>
      <c r="F41" s="209"/>
      <c r="G41" s="404">
        <f t="shared" si="9"/>
        <v>0</v>
      </c>
      <c r="H41" s="404">
        <f t="shared" si="10"/>
        <v>0</v>
      </c>
      <c r="I41" s="404">
        <f t="shared" si="11"/>
        <v>0</v>
      </c>
      <c r="J41" s="519"/>
    </row>
    <row r="42" spans="1:27" x14ac:dyDescent="0.25">
      <c r="A42" s="294"/>
      <c r="B42" s="295" t="s">
        <v>1138</v>
      </c>
      <c r="C42" s="296" t="s">
        <v>7</v>
      </c>
      <c r="D42" s="296" t="s">
        <v>7</v>
      </c>
      <c r="E42" s="474" t="s">
        <v>7</v>
      </c>
      <c r="F42" s="296" t="s">
        <v>7</v>
      </c>
      <c r="G42" s="286">
        <f>SUM(G34:G41)</f>
        <v>0</v>
      </c>
      <c r="H42" s="286">
        <f>SUM(H34:H41)</f>
        <v>0</v>
      </c>
      <c r="I42" s="286">
        <f>SUM(I34:I41)</f>
        <v>0</v>
      </c>
      <c r="J42" s="287">
        <f>SUM(J34:J41)</f>
        <v>0</v>
      </c>
    </row>
    <row r="43" spans="1:27" s="478" customFormat="1" x14ac:dyDescent="0.25">
      <c r="A43" s="520" t="s">
        <v>1139</v>
      </c>
      <c r="B43" s="520"/>
      <c r="C43" s="520"/>
      <c r="D43" s="520"/>
      <c r="E43" s="520"/>
      <c r="F43" s="520"/>
      <c r="G43" s="520"/>
      <c r="H43" s="520"/>
      <c r="I43" s="520"/>
      <c r="J43" s="520"/>
      <c r="K43" s="230"/>
      <c r="L43" s="477"/>
      <c r="M43" s="477"/>
      <c r="N43" s="477"/>
      <c r="O43" s="477"/>
      <c r="P43" s="477"/>
      <c r="Q43" s="477"/>
      <c r="R43" s="477"/>
      <c r="S43" s="477"/>
      <c r="T43" s="477"/>
      <c r="U43" s="477"/>
      <c r="V43" s="477"/>
      <c r="W43" s="477"/>
      <c r="X43" s="477"/>
      <c r="Y43" s="477"/>
      <c r="Z43" s="477"/>
      <c r="AA43" s="477"/>
    </row>
    <row r="44" spans="1:27" s="24" customFormat="1" x14ac:dyDescent="0.25">
      <c r="A44" s="153">
        <v>1</v>
      </c>
      <c r="B44" s="136" t="s">
        <v>1167</v>
      </c>
      <c r="C44" s="480">
        <v>270</v>
      </c>
      <c r="D44" s="480" t="s">
        <v>1</v>
      </c>
      <c r="E44" s="683"/>
      <c r="F44" s="109"/>
      <c r="G44" s="404">
        <f>C44*ROUND(F44, 4)</f>
        <v>0</v>
      </c>
      <c r="H44" s="404">
        <f>G44*0.095</f>
        <v>0</v>
      </c>
      <c r="I44" s="404">
        <f>G44+H44</f>
        <v>0</v>
      </c>
      <c r="J44" s="518" t="s">
        <v>7</v>
      </c>
      <c r="K44" s="220"/>
      <c r="L44" s="303"/>
      <c r="M44" s="303"/>
      <c r="N44" s="303"/>
      <c r="O44" s="303"/>
      <c r="P44" s="303"/>
      <c r="Q44" s="303"/>
      <c r="R44" s="303"/>
      <c r="S44" s="303"/>
      <c r="T44" s="303"/>
      <c r="U44" s="303"/>
      <c r="V44" s="303"/>
      <c r="W44" s="303"/>
      <c r="X44" s="303"/>
      <c r="Y44" s="303"/>
      <c r="Z44" s="303"/>
      <c r="AA44" s="303"/>
    </row>
    <row r="45" spans="1:27" s="24" customFormat="1" ht="11.45" x14ac:dyDescent="0.25">
      <c r="A45" s="200"/>
      <c r="B45" s="125" t="s">
        <v>337</v>
      </c>
      <c r="C45" s="112" t="s">
        <v>7</v>
      </c>
      <c r="D45" s="112" t="s">
        <v>7</v>
      </c>
      <c r="E45" s="452" t="s">
        <v>7</v>
      </c>
      <c r="F45" s="112" t="s">
        <v>7</v>
      </c>
      <c r="G45" s="188">
        <f>SUM(G44:G44)</f>
        <v>0</v>
      </c>
      <c r="H45" s="286">
        <f>SUM(H44:H44)</f>
        <v>0</v>
      </c>
      <c r="I45" s="286">
        <f>SUM(I44:I44)</f>
        <v>0</v>
      </c>
      <c r="J45" s="297" t="s">
        <v>7</v>
      </c>
      <c r="K45" s="220"/>
      <c r="L45" s="303"/>
      <c r="M45" s="303"/>
      <c r="N45" s="303"/>
      <c r="O45" s="303"/>
      <c r="P45" s="303"/>
      <c r="Q45" s="303"/>
      <c r="R45" s="303"/>
      <c r="S45" s="303"/>
      <c r="T45" s="303"/>
      <c r="U45" s="303"/>
      <c r="V45" s="303"/>
      <c r="W45" s="303"/>
      <c r="X45" s="303"/>
      <c r="Y45" s="303"/>
      <c r="Z45" s="303"/>
      <c r="AA45" s="303"/>
    </row>
    <row r="46" spans="1:27" s="17" customFormat="1" ht="11.45" x14ac:dyDescent="0.25">
      <c r="A46" s="499" t="s">
        <v>1140</v>
      </c>
      <c r="B46" s="499"/>
      <c r="C46" s="499"/>
      <c r="D46" s="499"/>
      <c r="E46" s="499"/>
      <c r="F46" s="499"/>
      <c r="G46" s="499"/>
      <c r="H46" s="499"/>
      <c r="I46" s="499"/>
      <c r="J46" s="499"/>
      <c r="K46" s="230"/>
      <c r="L46" s="477"/>
      <c r="M46" s="477"/>
      <c r="N46" s="477"/>
      <c r="O46" s="477"/>
      <c r="P46" s="477"/>
      <c r="Q46" s="477"/>
      <c r="R46" s="477"/>
      <c r="S46" s="477"/>
      <c r="T46" s="477"/>
      <c r="U46" s="477"/>
      <c r="V46" s="477"/>
      <c r="W46" s="477"/>
      <c r="X46" s="477"/>
      <c r="Y46" s="477"/>
      <c r="Z46" s="477"/>
      <c r="AA46" s="477"/>
    </row>
    <row r="47" spans="1:27" x14ac:dyDescent="0.25">
      <c r="A47" s="100">
        <v>1</v>
      </c>
      <c r="B47" s="170" t="s">
        <v>697</v>
      </c>
      <c r="C47" s="270">
        <v>850</v>
      </c>
      <c r="D47" s="107" t="s">
        <v>1</v>
      </c>
      <c r="E47" s="683"/>
      <c r="F47" s="109"/>
      <c r="G47" s="404">
        <f>C47*ROUND(F47, 4)</f>
        <v>0</v>
      </c>
      <c r="H47" s="404">
        <f>G47*0.095</f>
        <v>0</v>
      </c>
      <c r="I47" s="404">
        <f>G47+H47</f>
        <v>0</v>
      </c>
      <c r="J47" s="106"/>
    </row>
    <row r="48" spans="1:27" ht="81" x14ac:dyDescent="0.25">
      <c r="A48" s="100">
        <v>2</v>
      </c>
      <c r="B48" s="170" t="s">
        <v>698</v>
      </c>
      <c r="C48" s="270">
        <v>500</v>
      </c>
      <c r="D48" s="107" t="s">
        <v>1</v>
      </c>
      <c r="E48" s="683"/>
      <c r="F48" s="109"/>
      <c r="G48" s="404">
        <f t="shared" ref="G48:G60" si="12">C48*ROUND(F48, 4)</f>
        <v>0</v>
      </c>
      <c r="H48" s="404">
        <f t="shared" ref="H48:H60" si="13">G48*0.095</f>
        <v>0</v>
      </c>
      <c r="I48" s="404">
        <f t="shared" ref="I48:I60" si="14">G48+H48</f>
        <v>0</v>
      </c>
      <c r="J48" s="106"/>
    </row>
    <row r="49" spans="1:27" x14ac:dyDescent="0.25">
      <c r="A49" s="100">
        <v>3</v>
      </c>
      <c r="B49" s="170" t="s">
        <v>223</v>
      </c>
      <c r="C49" s="108">
        <v>240</v>
      </c>
      <c r="D49" s="107" t="s">
        <v>1</v>
      </c>
      <c r="E49" s="683"/>
      <c r="F49" s="109"/>
      <c r="G49" s="404">
        <f t="shared" si="12"/>
        <v>0</v>
      </c>
      <c r="H49" s="404">
        <f t="shared" si="13"/>
        <v>0</v>
      </c>
      <c r="I49" s="404">
        <f t="shared" si="14"/>
        <v>0</v>
      </c>
      <c r="J49" s="106"/>
    </row>
    <row r="50" spans="1:27" x14ac:dyDescent="0.25">
      <c r="A50" s="100">
        <v>4</v>
      </c>
      <c r="B50" s="170" t="s">
        <v>743</v>
      </c>
      <c r="C50" s="108">
        <v>68</v>
      </c>
      <c r="D50" s="107" t="s">
        <v>1</v>
      </c>
      <c r="E50" s="683"/>
      <c r="F50" s="109"/>
      <c r="G50" s="404">
        <f t="shared" si="12"/>
        <v>0</v>
      </c>
      <c r="H50" s="404">
        <f t="shared" si="13"/>
        <v>0</v>
      </c>
      <c r="I50" s="404">
        <f t="shared" si="14"/>
        <v>0</v>
      </c>
      <c r="J50" s="106"/>
    </row>
    <row r="51" spans="1:27" ht="27" x14ac:dyDescent="0.25">
      <c r="A51" s="100">
        <v>5</v>
      </c>
      <c r="B51" s="192" t="s">
        <v>637</v>
      </c>
      <c r="C51" s="108">
        <v>260</v>
      </c>
      <c r="D51" s="107" t="s">
        <v>1</v>
      </c>
      <c r="E51" s="683"/>
      <c r="F51" s="109"/>
      <c r="G51" s="404">
        <f t="shared" si="12"/>
        <v>0</v>
      </c>
      <c r="H51" s="404">
        <f t="shared" si="13"/>
        <v>0</v>
      </c>
      <c r="I51" s="404">
        <f t="shared" si="14"/>
        <v>0</v>
      </c>
      <c r="J51" s="106"/>
    </row>
    <row r="52" spans="1:27" ht="40.5" x14ac:dyDescent="0.25">
      <c r="A52" s="100">
        <v>6</v>
      </c>
      <c r="B52" s="131" t="s">
        <v>896</v>
      </c>
      <c r="C52" s="108">
        <v>560</v>
      </c>
      <c r="D52" s="107" t="s">
        <v>1</v>
      </c>
      <c r="E52" s="683"/>
      <c r="F52" s="109"/>
      <c r="G52" s="404">
        <f t="shared" si="12"/>
        <v>0</v>
      </c>
      <c r="H52" s="404">
        <f t="shared" si="13"/>
        <v>0</v>
      </c>
      <c r="I52" s="404">
        <f t="shared" si="14"/>
        <v>0</v>
      </c>
      <c r="J52" s="106"/>
    </row>
    <row r="53" spans="1:27" x14ac:dyDescent="0.25">
      <c r="A53" s="100">
        <v>7</v>
      </c>
      <c r="B53" s="135" t="s">
        <v>951</v>
      </c>
      <c r="C53" s="108">
        <v>150</v>
      </c>
      <c r="D53" s="107" t="s">
        <v>1</v>
      </c>
      <c r="E53" s="683"/>
      <c r="F53" s="109"/>
      <c r="G53" s="404">
        <f t="shared" si="12"/>
        <v>0</v>
      </c>
      <c r="H53" s="404">
        <f t="shared" si="13"/>
        <v>0</v>
      </c>
      <c r="I53" s="404">
        <f t="shared" si="14"/>
        <v>0</v>
      </c>
      <c r="J53" s="106"/>
    </row>
    <row r="54" spans="1:27" x14ac:dyDescent="0.25">
      <c r="A54" s="100">
        <v>8</v>
      </c>
      <c r="B54" s="131" t="s">
        <v>224</v>
      </c>
      <c r="C54" s="108">
        <v>2</v>
      </c>
      <c r="D54" s="107" t="s">
        <v>1</v>
      </c>
      <c r="E54" s="683"/>
      <c r="F54" s="109"/>
      <c r="G54" s="404">
        <f t="shared" si="12"/>
        <v>0</v>
      </c>
      <c r="H54" s="404">
        <f t="shared" si="13"/>
        <v>0</v>
      </c>
      <c r="I54" s="404">
        <f t="shared" si="14"/>
        <v>0</v>
      </c>
      <c r="J54" s="106"/>
    </row>
    <row r="55" spans="1:27" x14ac:dyDescent="0.25">
      <c r="A55" s="100">
        <v>9</v>
      </c>
      <c r="B55" s="131" t="s">
        <v>225</v>
      </c>
      <c r="C55" s="108">
        <v>2</v>
      </c>
      <c r="D55" s="107" t="s">
        <v>1</v>
      </c>
      <c r="E55" s="683"/>
      <c r="F55" s="109"/>
      <c r="G55" s="404">
        <f t="shared" si="12"/>
        <v>0</v>
      </c>
      <c r="H55" s="404">
        <f t="shared" si="13"/>
        <v>0</v>
      </c>
      <c r="I55" s="404">
        <f t="shared" si="14"/>
        <v>0</v>
      </c>
      <c r="J55" s="106"/>
    </row>
    <row r="56" spans="1:27" x14ac:dyDescent="0.25">
      <c r="A56" s="100">
        <v>10</v>
      </c>
      <c r="B56" s="135" t="s">
        <v>524</v>
      </c>
      <c r="C56" s="108">
        <v>10</v>
      </c>
      <c r="D56" s="107" t="s">
        <v>1</v>
      </c>
      <c r="E56" s="683"/>
      <c r="F56" s="109"/>
      <c r="G56" s="404">
        <f t="shared" si="12"/>
        <v>0</v>
      </c>
      <c r="H56" s="404">
        <f t="shared" si="13"/>
        <v>0</v>
      </c>
      <c r="I56" s="404">
        <f t="shared" si="14"/>
        <v>0</v>
      </c>
      <c r="J56" s="106"/>
    </row>
    <row r="57" spans="1:27" x14ac:dyDescent="0.25">
      <c r="A57" s="100">
        <v>11</v>
      </c>
      <c r="B57" s="131" t="s">
        <v>525</v>
      </c>
      <c r="C57" s="108">
        <v>10</v>
      </c>
      <c r="D57" s="107" t="s">
        <v>1</v>
      </c>
      <c r="E57" s="683"/>
      <c r="F57" s="109"/>
      <c r="G57" s="404">
        <f t="shared" si="12"/>
        <v>0</v>
      </c>
      <c r="H57" s="404">
        <f t="shared" si="13"/>
        <v>0</v>
      </c>
      <c r="I57" s="404">
        <f t="shared" si="14"/>
        <v>0</v>
      </c>
      <c r="J57" s="106"/>
    </row>
    <row r="58" spans="1:27" ht="27" x14ac:dyDescent="0.25">
      <c r="A58" s="100">
        <v>12</v>
      </c>
      <c r="B58" s="170" t="s">
        <v>526</v>
      </c>
      <c r="C58" s="108">
        <v>320</v>
      </c>
      <c r="D58" s="107" t="s">
        <v>1</v>
      </c>
      <c r="E58" s="683"/>
      <c r="F58" s="109"/>
      <c r="G58" s="404">
        <f t="shared" si="12"/>
        <v>0</v>
      </c>
      <c r="H58" s="404">
        <f t="shared" si="13"/>
        <v>0</v>
      </c>
      <c r="I58" s="404">
        <f t="shared" si="14"/>
        <v>0</v>
      </c>
      <c r="J58" s="106"/>
    </row>
    <row r="59" spans="1:27" ht="27" x14ac:dyDescent="0.25">
      <c r="A59" s="100">
        <v>13</v>
      </c>
      <c r="B59" s="199" t="s">
        <v>696</v>
      </c>
      <c r="C59" s="108">
        <v>320</v>
      </c>
      <c r="D59" s="107" t="s">
        <v>1</v>
      </c>
      <c r="E59" s="683"/>
      <c r="F59" s="109"/>
      <c r="G59" s="404">
        <f t="shared" si="12"/>
        <v>0</v>
      </c>
      <c r="H59" s="404">
        <f t="shared" si="13"/>
        <v>0</v>
      </c>
      <c r="I59" s="404">
        <f t="shared" si="14"/>
        <v>0</v>
      </c>
      <c r="J59" s="106"/>
    </row>
    <row r="60" spans="1:27" ht="81" x14ac:dyDescent="0.25">
      <c r="A60" s="100">
        <v>14</v>
      </c>
      <c r="B60" s="170" t="s">
        <v>631</v>
      </c>
      <c r="C60" s="108">
        <v>180</v>
      </c>
      <c r="D60" s="107" t="s">
        <v>1</v>
      </c>
      <c r="E60" s="683"/>
      <c r="F60" s="109"/>
      <c r="G60" s="404">
        <f t="shared" si="12"/>
        <v>0</v>
      </c>
      <c r="H60" s="404">
        <f t="shared" si="13"/>
        <v>0</v>
      </c>
      <c r="I60" s="404">
        <f t="shared" si="14"/>
        <v>0</v>
      </c>
      <c r="J60" s="106"/>
    </row>
    <row r="61" spans="1:27" s="25" customFormat="1" ht="11.45" x14ac:dyDescent="0.25">
      <c r="A61" s="200"/>
      <c r="B61" s="125" t="s">
        <v>1124</v>
      </c>
      <c r="C61" s="112" t="s">
        <v>7</v>
      </c>
      <c r="D61" s="112" t="s">
        <v>7</v>
      </c>
      <c r="E61" s="452" t="s">
        <v>7</v>
      </c>
      <c r="F61" s="112" t="s">
        <v>7</v>
      </c>
      <c r="G61" s="188">
        <f>SUM(G47:G60)</f>
        <v>0</v>
      </c>
      <c r="H61" s="188">
        <f t="shared" ref="H61:I61" si="15">SUM(H47:H60)</f>
        <v>0</v>
      </c>
      <c r="I61" s="188">
        <f t="shared" si="15"/>
        <v>0</v>
      </c>
      <c r="J61" s="201">
        <f>SUM(J47:J60)</f>
        <v>0</v>
      </c>
      <c r="K61" s="227"/>
      <c r="L61" s="305"/>
      <c r="M61" s="305"/>
      <c r="N61" s="305"/>
      <c r="O61" s="305"/>
      <c r="P61" s="305"/>
      <c r="Q61" s="305"/>
      <c r="R61" s="305"/>
      <c r="S61" s="305"/>
      <c r="T61" s="305"/>
      <c r="U61" s="305"/>
      <c r="V61" s="305"/>
      <c r="W61" s="305"/>
      <c r="X61" s="305"/>
      <c r="Y61" s="305"/>
      <c r="Z61" s="305"/>
      <c r="AA61" s="305"/>
    </row>
    <row r="62" spans="1:27" s="17" customFormat="1" x14ac:dyDescent="0.25">
      <c r="A62" s="520" t="s">
        <v>1141</v>
      </c>
      <c r="B62" s="520"/>
      <c r="C62" s="520"/>
      <c r="D62" s="520"/>
      <c r="E62" s="520"/>
      <c r="F62" s="520"/>
      <c r="G62" s="520"/>
      <c r="H62" s="520"/>
      <c r="I62" s="520"/>
      <c r="J62" s="520"/>
      <c r="K62" s="230"/>
      <c r="L62" s="477"/>
      <c r="M62" s="477"/>
      <c r="N62" s="477"/>
      <c r="O62" s="477"/>
      <c r="P62" s="477"/>
      <c r="Q62" s="477"/>
      <c r="R62" s="477"/>
      <c r="S62" s="477"/>
      <c r="T62" s="477"/>
      <c r="U62" s="477"/>
      <c r="V62" s="477"/>
      <c r="W62" s="477"/>
      <c r="X62" s="477"/>
      <c r="Y62" s="477"/>
      <c r="Z62" s="477"/>
      <c r="AA62" s="477"/>
    </row>
    <row r="63" spans="1:27" ht="27" x14ac:dyDescent="0.25">
      <c r="A63" s="153">
        <v>1</v>
      </c>
      <c r="B63" s="127" t="s">
        <v>840</v>
      </c>
      <c r="C63" s="270">
        <v>60</v>
      </c>
      <c r="D63" s="111" t="s">
        <v>1</v>
      </c>
      <c r="E63" s="683"/>
      <c r="F63" s="109"/>
      <c r="G63" s="404">
        <f>C63*ROUND(F63, 4)</f>
        <v>0</v>
      </c>
      <c r="H63" s="404">
        <f>G63*0.095</f>
        <v>0</v>
      </c>
      <c r="I63" s="404">
        <f>G63+H63</f>
        <v>0</v>
      </c>
      <c r="J63" s="517" t="s">
        <v>7</v>
      </c>
    </row>
    <row r="64" spans="1:27" ht="27" x14ac:dyDescent="0.25">
      <c r="A64" s="153">
        <v>2</v>
      </c>
      <c r="B64" s="127" t="s">
        <v>841</v>
      </c>
      <c r="C64" s="270">
        <v>20</v>
      </c>
      <c r="D64" s="111" t="s">
        <v>1</v>
      </c>
      <c r="E64" s="683"/>
      <c r="F64" s="109"/>
      <c r="G64" s="404">
        <f t="shared" ref="G64:G65" si="16">C64*ROUND(F64, 4)</f>
        <v>0</v>
      </c>
      <c r="H64" s="404">
        <f t="shared" ref="H64:H65" si="17">G64*0.095</f>
        <v>0</v>
      </c>
      <c r="I64" s="404">
        <f t="shared" ref="I64:I65" si="18">G64+H64</f>
        <v>0</v>
      </c>
      <c r="J64" s="517" t="s">
        <v>7</v>
      </c>
    </row>
    <row r="65" spans="1:27" s="25" customFormat="1" ht="27" x14ac:dyDescent="0.25">
      <c r="A65" s="153">
        <v>3</v>
      </c>
      <c r="B65" s="127" t="s">
        <v>842</v>
      </c>
      <c r="C65" s="270">
        <v>180</v>
      </c>
      <c r="D65" s="111" t="s">
        <v>1</v>
      </c>
      <c r="E65" s="683"/>
      <c r="F65" s="109"/>
      <c r="G65" s="404">
        <f t="shared" si="16"/>
        <v>0</v>
      </c>
      <c r="H65" s="404">
        <f t="shared" si="17"/>
        <v>0</v>
      </c>
      <c r="I65" s="404">
        <f t="shared" si="18"/>
        <v>0</v>
      </c>
      <c r="J65" s="517" t="s">
        <v>7</v>
      </c>
      <c r="K65" s="227"/>
      <c r="L65" s="305"/>
      <c r="M65" s="305"/>
      <c r="N65" s="305"/>
      <c r="O65" s="305"/>
      <c r="P65" s="305"/>
      <c r="Q65" s="305"/>
      <c r="R65" s="305"/>
      <c r="S65" s="305"/>
      <c r="T65" s="305"/>
      <c r="U65" s="305"/>
      <c r="V65" s="305"/>
      <c r="W65" s="305"/>
      <c r="X65" s="305"/>
      <c r="Y65" s="305"/>
      <c r="Z65" s="305"/>
      <c r="AA65" s="305"/>
    </row>
    <row r="66" spans="1:27" s="25" customFormat="1" ht="11.45" x14ac:dyDescent="0.25">
      <c r="A66" s="200"/>
      <c r="B66" s="125" t="s">
        <v>554</v>
      </c>
      <c r="C66" s="112" t="s">
        <v>7</v>
      </c>
      <c r="D66" s="112" t="s">
        <v>7</v>
      </c>
      <c r="E66" s="452" t="s">
        <v>7</v>
      </c>
      <c r="F66" s="112" t="s">
        <v>7</v>
      </c>
      <c r="G66" s="188">
        <f>SUM(G63:G65)</f>
        <v>0</v>
      </c>
      <c r="H66" s="188">
        <f>SUM(H63:H65)</f>
        <v>0</v>
      </c>
      <c r="I66" s="188">
        <f>SUM(I63:I65)</f>
        <v>0</v>
      </c>
      <c r="J66" s="298" t="s">
        <v>7</v>
      </c>
      <c r="K66" s="227"/>
      <c r="L66" s="305"/>
      <c r="M66" s="305"/>
      <c r="N66" s="305"/>
      <c r="O66" s="305"/>
      <c r="P66" s="305"/>
      <c r="Q66" s="305"/>
      <c r="R66" s="305"/>
      <c r="S66" s="305"/>
      <c r="T66" s="305"/>
      <c r="U66" s="305"/>
      <c r="V66" s="305"/>
      <c r="W66" s="305"/>
      <c r="X66" s="305"/>
      <c r="Y66" s="305"/>
      <c r="Z66" s="305"/>
      <c r="AA66" s="305"/>
    </row>
    <row r="67" spans="1:27" s="17" customFormat="1" x14ac:dyDescent="0.25">
      <c r="A67" s="482" t="s">
        <v>1142</v>
      </c>
      <c r="B67" s="482"/>
      <c r="C67" s="482"/>
      <c r="D67" s="482"/>
      <c r="E67" s="482"/>
      <c r="F67" s="482"/>
      <c r="G67" s="399"/>
      <c r="H67" s="399"/>
      <c r="I67" s="399"/>
      <c r="J67" s="399"/>
      <c r="K67" s="226"/>
      <c r="L67" s="477"/>
      <c r="M67" s="477"/>
      <c r="N67" s="477"/>
      <c r="O67" s="477"/>
      <c r="P67" s="477"/>
      <c r="Q67" s="477"/>
      <c r="R67" s="477"/>
      <c r="S67" s="477"/>
      <c r="T67" s="477"/>
      <c r="U67" s="477"/>
      <c r="V67" s="477"/>
      <c r="W67" s="477"/>
      <c r="X67" s="477"/>
      <c r="Y67" s="477"/>
      <c r="Z67" s="477"/>
      <c r="AA67" s="477"/>
    </row>
    <row r="68" spans="1:27" s="25" customFormat="1" x14ac:dyDescent="0.25">
      <c r="A68" s="98">
        <v>1</v>
      </c>
      <c r="B68" s="143" t="s">
        <v>855</v>
      </c>
      <c r="C68" s="108">
        <v>800</v>
      </c>
      <c r="D68" s="107" t="s">
        <v>1</v>
      </c>
      <c r="E68" s="706" t="s">
        <v>7</v>
      </c>
      <c r="F68" s="523"/>
      <c r="G68" s="515">
        <f>C68*ROUND(F68, 4)</f>
        <v>0</v>
      </c>
      <c r="H68" s="515">
        <f>G68*0.095</f>
        <v>0</v>
      </c>
      <c r="I68" s="515">
        <f>G68+H68</f>
        <v>0</v>
      </c>
      <c r="J68" s="516" t="s">
        <v>7</v>
      </c>
      <c r="K68" s="226"/>
      <c r="L68" s="305"/>
      <c r="M68" s="305"/>
      <c r="N68" s="305"/>
      <c r="O68" s="305"/>
      <c r="P68" s="305"/>
      <c r="Q68" s="305"/>
      <c r="R68" s="305"/>
      <c r="S68" s="305"/>
      <c r="T68" s="305"/>
      <c r="U68" s="305"/>
      <c r="V68" s="305"/>
      <c r="W68" s="305"/>
      <c r="X68" s="305"/>
      <c r="Y68" s="305"/>
      <c r="Z68" s="305"/>
      <c r="AA68" s="305"/>
    </row>
    <row r="69" spans="1:27" s="25" customFormat="1" x14ac:dyDescent="0.25">
      <c r="A69" s="98">
        <v>2</v>
      </c>
      <c r="B69" s="145" t="s">
        <v>227</v>
      </c>
      <c r="C69" s="108">
        <v>350</v>
      </c>
      <c r="D69" s="107" t="s">
        <v>1</v>
      </c>
      <c r="E69" s="706" t="s">
        <v>7</v>
      </c>
      <c r="F69" s="523"/>
      <c r="G69" s="515">
        <f t="shared" ref="G69:G78" si="19">C69*ROUND(F69, 4)</f>
        <v>0</v>
      </c>
      <c r="H69" s="515">
        <f t="shared" ref="H69:H78" si="20">G69*0.095</f>
        <v>0</v>
      </c>
      <c r="I69" s="515">
        <f t="shared" ref="I69:I78" si="21">G69+H69</f>
        <v>0</v>
      </c>
      <c r="J69" s="516" t="s">
        <v>7</v>
      </c>
      <c r="K69" s="226"/>
      <c r="L69" s="305"/>
      <c r="M69" s="305"/>
      <c r="N69" s="305"/>
      <c r="O69" s="305"/>
      <c r="P69" s="305"/>
      <c r="Q69" s="305"/>
      <c r="R69" s="305"/>
      <c r="S69" s="305"/>
      <c r="T69" s="305"/>
      <c r="U69" s="305"/>
      <c r="V69" s="305"/>
      <c r="W69" s="305"/>
      <c r="X69" s="305"/>
      <c r="Y69" s="305"/>
      <c r="Z69" s="305"/>
      <c r="AA69" s="305"/>
    </row>
    <row r="70" spans="1:27" s="25" customFormat="1" ht="26.25" customHeight="1" x14ac:dyDescent="0.25">
      <c r="A70" s="98">
        <v>3</v>
      </c>
      <c r="B70" s="145" t="s">
        <v>527</v>
      </c>
      <c r="C70" s="108">
        <v>350</v>
      </c>
      <c r="D70" s="107" t="s">
        <v>1</v>
      </c>
      <c r="E70" s="706" t="s">
        <v>7</v>
      </c>
      <c r="F70" s="523"/>
      <c r="G70" s="515">
        <f t="shared" si="19"/>
        <v>0</v>
      </c>
      <c r="H70" s="515">
        <f t="shared" si="20"/>
        <v>0</v>
      </c>
      <c r="I70" s="515">
        <f t="shared" si="21"/>
        <v>0</v>
      </c>
      <c r="J70" s="516" t="s">
        <v>7</v>
      </c>
      <c r="K70" s="226"/>
      <c r="L70" s="305"/>
      <c r="M70" s="305"/>
      <c r="N70" s="305"/>
      <c r="O70" s="305"/>
      <c r="P70" s="305"/>
      <c r="Q70" s="305"/>
      <c r="R70" s="305"/>
      <c r="S70" s="305"/>
      <c r="T70" s="305"/>
      <c r="U70" s="305"/>
      <c r="V70" s="305"/>
      <c r="W70" s="305"/>
      <c r="X70" s="305"/>
      <c r="Y70" s="305"/>
      <c r="Z70" s="305"/>
      <c r="AA70" s="305"/>
    </row>
    <row r="71" spans="1:27" s="25" customFormat="1" x14ac:dyDescent="0.25">
      <c r="A71" s="98">
        <v>4</v>
      </c>
      <c r="B71" s="145" t="s">
        <v>528</v>
      </c>
      <c r="C71" s="108">
        <v>250</v>
      </c>
      <c r="D71" s="107" t="s">
        <v>1</v>
      </c>
      <c r="E71" s="706" t="s">
        <v>7</v>
      </c>
      <c r="F71" s="523"/>
      <c r="G71" s="515">
        <f t="shared" si="19"/>
        <v>0</v>
      </c>
      <c r="H71" s="515">
        <f t="shared" si="20"/>
        <v>0</v>
      </c>
      <c r="I71" s="515">
        <f t="shared" si="21"/>
        <v>0</v>
      </c>
      <c r="J71" s="516" t="s">
        <v>7</v>
      </c>
      <c r="K71" s="226"/>
      <c r="L71" s="306"/>
      <c r="M71" s="307"/>
      <c r="N71" s="308"/>
      <c r="O71" s="307"/>
      <c r="P71" s="309"/>
      <c r="Q71" s="305"/>
      <c r="R71" s="305"/>
      <c r="S71" s="305"/>
      <c r="T71" s="305"/>
      <c r="U71" s="305"/>
      <c r="V71" s="305"/>
      <c r="W71" s="305"/>
      <c r="X71" s="305"/>
      <c r="Y71" s="305"/>
      <c r="Z71" s="305"/>
      <c r="AA71" s="305"/>
    </row>
    <row r="72" spans="1:27" s="25" customFormat="1" x14ac:dyDescent="0.25">
      <c r="A72" s="98">
        <v>5</v>
      </c>
      <c r="B72" s="299" t="s">
        <v>731</v>
      </c>
      <c r="C72" s="108">
        <v>200</v>
      </c>
      <c r="D72" s="107" t="s">
        <v>1</v>
      </c>
      <c r="E72" s="706" t="s">
        <v>7</v>
      </c>
      <c r="F72" s="523"/>
      <c r="G72" s="515">
        <f t="shared" si="19"/>
        <v>0</v>
      </c>
      <c r="H72" s="515">
        <f t="shared" si="20"/>
        <v>0</v>
      </c>
      <c r="I72" s="515">
        <f t="shared" si="21"/>
        <v>0</v>
      </c>
      <c r="J72" s="516" t="s">
        <v>7</v>
      </c>
      <c r="K72" s="226"/>
      <c r="L72" s="308"/>
      <c r="M72" s="307"/>
      <c r="N72" s="308"/>
      <c r="O72" s="307"/>
      <c r="P72" s="309"/>
      <c r="Q72" s="305"/>
      <c r="R72" s="305"/>
      <c r="S72" s="305"/>
      <c r="T72" s="305"/>
      <c r="U72" s="305"/>
      <c r="V72" s="305"/>
      <c r="W72" s="305"/>
      <c r="X72" s="305"/>
      <c r="Y72" s="305"/>
      <c r="Z72" s="305"/>
      <c r="AA72" s="305"/>
    </row>
    <row r="73" spans="1:27" s="25" customFormat="1" ht="27" x14ac:dyDescent="0.25">
      <c r="A73" s="98">
        <v>6</v>
      </c>
      <c r="B73" s="145" t="s">
        <v>529</v>
      </c>
      <c r="C73" s="108">
        <v>950</v>
      </c>
      <c r="D73" s="107" t="s">
        <v>1</v>
      </c>
      <c r="E73" s="706" t="s">
        <v>7</v>
      </c>
      <c r="F73" s="523"/>
      <c r="G73" s="515">
        <f t="shared" si="19"/>
        <v>0</v>
      </c>
      <c r="H73" s="515">
        <f t="shared" si="20"/>
        <v>0</v>
      </c>
      <c r="I73" s="515">
        <f t="shared" si="21"/>
        <v>0</v>
      </c>
      <c r="J73" s="516" t="s">
        <v>7</v>
      </c>
      <c r="K73" s="226"/>
      <c r="L73" s="306"/>
      <c r="M73" s="307"/>
      <c r="N73" s="308"/>
      <c r="O73" s="307"/>
      <c r="P73" s="305"/>
      <c r="Q73" s="305"/>
      <c r="R73" s="304"/>
      <c r="S73" s="305"/>
      <c r="T73" s="304"/>
      <c r="U73" s="305"/>
      <c r="V73" s="305"/>
      <c r="W73" s="305"/>
      <c r="X73" s="305"/>
      <c r="Y73" s="305"/>
      <c r="Z73" s="305"/>
      <c r="AA73" s="305"/>
    </row>
    <row r="74" spans="1:27" s="25" customFormat="1" ht="27" x14ac:dyDescent="0.25">
      <c r="A74" s="98">
        <v>7</v>
      </c>
      <c r="B74" s="145" t="s">
        <v>530</v>
      </c>
      <c r="C74" s="108">
        <v>450</v>
      </c>
      <c r="D74" s="107" t="s">
        <v>1</v>
      </c>
      <c r="E74" s="706" t="s">
        <v>7</v>
      </c>
      <c r="F74" s="523"/>
      <c r="G74" s="515">
        <f t="shared" si="19"/>
        <v>0</v>
      </c>
      <c r="H74" s="515">
        <f t="shared" si="20"/>
        <v>0</v>
      </c>
      <c r="I74" s="515">
        <f t="shared" si="21"/>
        <v>0</v>
      </c>
      <c r="J74" s="516" t="s">
        <v>7</v>
      </c>
      <c r="K74" s="226"/>
      <c r="L74" s="306"/>
      <c r="M74" s="307"/>
      <c r="N74" s="308"/>
      <c r="O74" s="307"/>
      <c r="P74" s="305"/>
      <c r="Q74" s="305"/>
      <c r="R74" s="309"/>
      <c r="S74" s="305"/>
      <c r="T74" s="305"/>
      <c r="U74" s="307"/>
      <c r="V74" s="305"/>
      <c r="W74" s="305"/>
      <c r="X74" s="305"/>
      <c r="Y74" s="305"/>
      <c r="Z74" s="305"/>
      <c r="AA74" s="305"/>
    </row>
    <row r="75" spans="1:27" ht="40.5" x14ac:dyDescent="0.25">
      <c r="A75" s="98">
        <v>8</v>
      </c>
      <c r="B75" s="145" t="s">
        <v>733</v>
      </c>
      <c r="C75" s="108">
        <v>300</v>
      </c>
      <c r="D75" s="107" t="s">
        <v>1</v>
      </c>
      <c r="E75" s="683"/>
      <c r="F75" s="523"/>
      <c r="G75" s="515">
        <f t="shared" si="19"/>
        <v>0</v>
      </c>
      <c r="H75" s="515">
        <f t="shared" si="20"/>
        <v>0</v>
      </c>
      <c r="I75" s="515">
        <f t="shared" si="21"/>
        <v>0</v>
      </c>
      <c r="J75" s="516" t="s">
        <v>7</v>
      </c>
      <c r="K75" s="226"/>
      <c r="P75" s="308"/>
      <c r="Q75" s="305"/>
      <c r="R75" s="307"/>
      <c r="S75" s="305"/>
      <c r="T75" s="308"/>
      <c r="U75" s="307"/>
    </row>
    <row r="76" spans="1:27" ht="27" x14ac:dyDescent="0.25">
      <c r="A76" s="98">
        <v>9</v>
      </c>
      <c r="B76" s="145" t="s">
        <v>732</v>
      </c>
      <c r="C76" s="108">
        <v>100</v>
      </c>
      <c r="D76" s="107" t="s">
        <v>1</v>
      </c>
      <c r="E76" s="683"/>
      <c r="F76" s="523"/>
      <c r="G76" s="515">
        <f t="shared" si="19"/>
        <v>0</v>
      </c>
      <c r="H76" s="515">
        <f t="shared" si="20"/>
        <v>0</v>
      </c>
      <c r="I76" s="515">
        <f t="shared" si="21"/>
        <v>0</v>
      </c>
      <c r="J76" s="516" t="s">
        <v>7</v>
      </c>
      <c r="K76" s="226"/>
      <c r="P76" s="308"/>
      <c r="Q76" s="305"/>
      <c r="R76" s="307"/>
      <c r="S76" s="305"/>
      <c r="T76" s="308"/>
      <c r="U76" s="307"/>
    </row>
    <row r="77" spans="1:27" x14ac:dyDescent="0.25">
      <c r="A77" s="98">
        <v>10</v>
      </c>
      <c r="B77" s="145" t="s">
        <v>735</v>
      </c>
      <c r="C77" s="108">
        <v>10</v>
      </c>
      <c r="D77" s="107" t="s">
        <v>1</v>
      </c>
      <c r="E77" s="683"/>
      <c r="F77" s="523"/>
      <c r="G77" s="515">
        <f t="shared" si="19"/>
        <v>0</v>
      </c>
      <c r="H77" s="515">
        <f t="shared" si="20"/>
        <v>0</v>
      </c>
      <c r="I77" s="515">
        <f t="shared" si="21"/>
        <v>0</v>
      </c>
      <c r="J77" s="516" t="s">
        <v>7</v>
      </c>
      <c r="K77" s="226"/>
      <c r="P77" s="308"/>
      <c r="Q77" s="305"/>
      <c r="R77" s="307"/>
      <c r="S77" s="305"/>
      <c r="T77" s="308"/>
      <c r="U77" s="307"/>
    </row>
    <row r="78" spans="1:27" x14ac:dyDescent="0.25">
      <c r="A78" s="98">
        <v>11</v>
      </c>
      <c r="B78" s="145" t="s">
        <v>734</v>
      </c>
      <c r="C78" s="108">
        <v>10</v>
      </c>
      <c r="D78" s="107" t="s">
        <v>1</v>
      </c>
      <c r="E78" s="683"/>
      <c r="F78" s="523"/>
      <c r="G78" s="515">
        <f t="shared" si="19"/>
        <v>0</v>
      </c>
      <c r="H78" s="515">
        <f t="shared" si="20"/>
        <v>0</v>
      </c>
      <c r="I78" s="515">
        <f t="shared" si="21"/>
        <v>0</v>
      </c>
      <c r="J78" s="516" t="s">
        <v>7</v>
      </c>
      <c r="K78" s="226"/>
    </row>
    <row r="79" spans="1:27" s="26" customFormat="1" ht="11.45" x14ac:dyDescent="0.25">
      <c r="A79" s="200"/>
      <c r="B79" s="125" t="s">
        <v>555</v>
      </c>
      <c r="C79" s="112" t="s">
        <v>7</v>
      </c>
      <c r="D79" s="112" t="s">
        <v>7</v>
      </c>
      <c r="E79" s="452" t="s">
        <v>7</v>
      </c>
      <c r="F79" s="112" t="s">
        <v>7</v>
      </c>
      <c r="G79" s="188">
        <f>SUM(G68:G78)</f>
        <v>0</v>
      </c>
      <c r="H79" s="188">
        <f t="shared" ref="H79:I79" si="22">SUM(H68:H78)</f>
        <v>0</v>
      </c>
      <c r="I79" s="188">
        <f t="shared" si="22"/>
        <v>0</v>
      </c>
      <c r="J79" s="300" t="s">
        <v>7</v>
      </c>
      <c r="K79" s="227"/>
      <c r="L79" s="305"/>
      <c r="M79" s="305"/>
      <c r="N79" s="305"/>
      <c r="O79" s="305"/>
      <c r="P79" s="305"/>
      <c r="Q79" s="305"/>
      <c r="R79" s="305"/>
      <c r="S79" s="305"/>
      <c r="T79" s="305"/>
      <c r="U79" s="305"/>
      <c r="V79" s="305"/>
      <c r="W79" s="305"/>
      <c r="X79" s="305"/>
      <c r="Y79" s="305"/>
      <c r="Z79" s="305"/>
      <c r="AA79" s="305"/>
    </row>
    <row r="80" spans="1:27" s="390" customFormat="1" ht="11.45" x14ac:dyDescent="0.25">
      <c r="A80" s="399" t="s">
        <v>1143</v>
      </c>
      <c r="B80" s="399"/>
      <c r="C80" s="399"/>
      <c r="D80" s="399"/>
      <c r="E80" s="399"/>
      <c r="F80" s="399"/>
      <c r="G80" s="399"/>
      <c r="H80" s="399"/>
      <c r="I80" s="399"/>
      <c r="J80" s="399"/>
      <c r="K80" s="245"/>
      <c r="L80" s="479"/>
      <c r="M80" s="479"/>
      <c r="N80" s="479"/>
      <c r="O80" s="479"/>
      <c r="P80" s="479"/>
      <c r="Q80" s="479"/>
      <c r="R80" s="479"/>
      <c r="S80" s="479"/>
      <c r="T80" s="479"/>
      <c r="U80" s="479"/>
      <c r="V80" s="479"/>
      <c r="W80" s="479"/>
      <c r="X80" s="479"/>
      <c r="Y80" s="479"/>
      <c r="Z80" s="479"/>
      <c r="AA80" s="479"/>
    </row>
    <row r="81" spans="1:27" s="25" customFormat="1" x14ac:dyDescent="0.25">
      <c r="A81" s="98">
        <v>1</v>
      </c>
      <c r="B81" s="301" t="s">
        <v>986</v>
      </c>
      <c r="C81" s="108">
        <v>2500</v>
      </c>
      <c r="D81" s="107" t="s">
        <v>1</v>
      </c>
      <c r="E81" s="706" t="s">
        <v>7</v>
      </c>
      <c r="F81" s="109"/>
      <c r="G81" s="404">
        <f>C81*ROUND(F81, 4)</f>
        <v>0</v>
      </c>
      <c r="H81" s="404">
        <f>G81*0.095</f>
        <v>0</v>
      </c>
      <c r="I81" s="404">
        <f>G81+H81</f>
        <v>0</v>
      </c>
      <c r="J81" s="514" t="s">
        <v>7</v>
      </c>
      <c r="K81" s="227"/>
      <c r="L81" s="305"/>
      <c r="M81" s="305"/>
      <c r="N81" s="305"/>
      <c r="O81" s="305"/>
      <c r="P81" s="305"/>
      <c r="Q81" s="305"/>
      <c r="R81" s="305"/>
      <c r="S81" s="305"/>
      <c r="T81" s="305"/>
      <c r="U81" s="305"/>
      <c r="V81" s="305"/>
      <c r="W81" s="305"/>
      <c r="X81" s="305"/>
      <c r="Y81" s="305"/>
      <c r="Z81" s="305"/>
      <c r="AA81" s="305"/>
    </row>
    <row r="82" spans="1:27" x14ac:dyDescent="0.25">
      <c r="A82" s="98">
        <v>2</v>
      </c>
      <c r="B82" s="145" t="s">
        <v>531</v>
      </c>
      <c r="C82" s="108">
        <v>500</v>
      </c>
      <c r="D82" s="107" t="s">
        <v>1</v>
      </c>
      <c r="E82" s="706" t="s">
        <v>7</v>
      </c>
      <c r="F82" s="109"/>
      <c r="G82" s="404">
        <f>C82*ROUND(F82, 4)</f>
        <v>0</v>
      </c>
      <c r="H82" s="404">
        <f>G82*0.095</f>
        <v>0</v>
      </c>
      <c r="I82" s="404">
        <f>G82+H82</f>
        <v>0</v>
      </c>
      <c r="J82" s="514" t="s">
        <v>7</v>
      </c>
    </row>
    <row r="83" spans="1:27" s="26" customFormat="1" ht="11.45" x14ac:dyDescent="0.25">
      <c r="A83" s="200"/>
      <c r="B83" s="125" t="s">
        <v>578</v>
      </c>
      <c r="C83" s="112" t="s">
        <v>7</v>
      </c>
      <c r="D83" s="112" t="s">
        <v>7</v>
      </c>
      <c r="E83" s="452" t="s">
        <v>7</v>
      </c>
      <c r="F83" s="112" t="s">
        <v>7</v>
      </c>
      <c r="G83" s="188">
        <f>SUM(G81:G82)</f>
        <v>0</v>
      </c>
      <c r="H83" s="188">
        <f t="shared" ref="H83:I83" si="23">SUM(H81:H82)</f>
        <v>0</v>
      </c>
      <c r="I83" s="188">
        <f t="shared" si="23"/>
        <v>0</v>
      </c>
      <c r="J83" s="300" t="s">
        <v>7</v>
      </c>
      <c r="K83" s="227"/>
      <c r="L83" s="305"/>
      <c r="M83" s="305"/>
      <c r="N83" s="305"/>
      <c r="O83" s="305"/>
      <c r="P83" s="305"/>
      <c r="Q83" s="305"/>
      <c r="R83" s="305"/>
      <c r="S83" s="305"/>
      <c r="T83" s="305"/>
      <c r="U83" s="305"/>
      <c r="V83" s="305"/>
      <c r="W83" s="305"/>
      <c r="X83" s="305"/>
      <c r="Y83" s="305"/>
      <c r="Z83" s="305"/>
      <c r="AA83" s="305"/>
    </row>
    <row r="84" spans="1:27" s="390" customFormat="1" x14ac:dyDescent="0.25">
      <c r="A84" s="399" t="s">
        <v>1144</v>
      </c>
      <c r="B84" s="399"/>
      <c r="C84" s="399"/>
      <c r="D84" s="399"/>
      <c r="E84" s="399"/>
      <c r="F84" s="399"/>
      <c r="G84" s="399"/>
      <c r="H84" s="399"/>
      <c r="I84" s="399"/>
      <c r="J84" s="399"/>
      <c r="K84" s="245"/>
      <c r="L84" s="479"/>
      <c r="M84" s="479"/>
      <c r="N84" s="479"/>
      <c r="O84" s="479"/>
      <c r="P84" s="479"/>
      <c r="Q84" s="479"/>
      <c r="R84" s="479"/>
      <c r="S84" s="479"/>
      <c r="T84" s="479"/>
      <c r="U84" s="479"/>
      <c r="V84" s="479"/>
      <c r="W84" s="479"/>
      <c r="X84" s="479"/>
      <c r="Y84" s="479"/>
      <c r="Z84" s="479"/>
      <c r="AA84" s="479"/>
    </row>
    <row r="85" spans="1:27" x14ac:dyDescent="0.25">
      <c r="A85" s="98">
        <v>1</v>
      </c>
      <c r="B85" s="301" t="s">
        <v>693</v>
      </c>
      <c r="C85" s="108">
        <v>280</v>
      </c>
      <c r="D85" s="107" t="s">
        <v>1</v>
      </c>
      <c r="E85" s="707" t="s">
        <v>7</v>
      </c>
      <c r="F85" s="704"/>
      <c r="G85" s="404">
        <f>C85*ROUND(F85, 4)</f>
        <v>0</v>
      </c>
      <c r="H85" s="404">
        <f>G85*0.095</f>
        <v>0</v>
      </c>
      <c r="I85" s="404">
        <f>G85+H85</f>
        <v>0</v>
      </c>
      <c r="J85" s="514" t="s">
        <v>7</v>
      </c>
    </row>
    <row r="86" spans="1:27" x14ac:dyDescent="0.25">
      <c r="A86" s="98">
        <v>2</v>
      </c>
      <c r="B86" s="145" t="s">
        <v>533</v>
      </c>
      <c r="C86" s="108">
        <v>130</v>
      </c>
      <c r="D86" s="107" t="s">
        <v>1</v>
      </c>
      <c r="E86" s="707" t="s">
        <v>7</v>
      </c>
      <c r="F86" s="704"/>
      <c r="G86" s="404">
        <f t="shared" ref="G86:G88" si="24">C86*ROUND(F86, 4)</f>
        <v>0</v>
      </c>
      <c r="H86" s="404">
        <f t="shared" ref="H86:H88" si="25">G86*0.095</f>
        <v>0</v>
      </c>
      <c r="I86" s="404">
        <f t="shared" ref="I86:I88" si="26">G86+H86</f>
        <v>0</v>
      </c>
      <c r="J86" s="514" t="s">
        <v>7</v>
      </c>
    </row>
    <row r="87" spans="1:27" x14ac:dyDescent="0.25">
      <c r="A87" s="98">
        <v>3</v>
      </c>
      <c r="B87" s="301" t="s">
        <v>532</v>
      </c>
      <c r="C87" s="108">
        <v>100</v>
      </c>
      <c r="D87" s="107" t="s">
        <v>1</v>
      </c>
      <c r="E87" s="707" t="s">
        <v>7</v>
      </c>
      <c r="F87" s="704"/>
      <c r="G87" s="404">
        <f t="shared" si="24"/>
        <v>0</v>
      </c>
      <c r="H87" s="404">
        <f t="shared" si="25"/>
        <v>0</v>
      </c>
      <c r="I87" s="404">
        <f t="shared" si="26"/>
        <v>0</v>
      </c>
      <c r="J87" s="514" t="s">
        <v>7</v>
      </c>
    </row>
    <row r="88" spans="1:27" s="25" customFormat="1" x14ac:dyDescent="0.25">
      <c r="A88" s="98">
        <v>4</v>
      </c>
      <c r="B88" s="302" t="s">
        <v>952</v>
      </c>
      <c r="C88" s="108">
        <v>40</v>
      </c>
      <c r="D88" s="107" t="s">
        <v>1</v>
      </c>
      <c r="E88" s="703"/>
      <c r="F88" s="704"/>
      <c r="G88" s="404">
        <f t="shared" si="24"/>
        <v>0</v>
      </c>
      <c r="H88" s="404">
        <f t="shared" si="25"/>
        <v>0</v>
      </c>
      <c r="I88" s="404">
        <f t="shared" si="26"/>
        <v>0</v>
      </c>
      <c r="J88" s="514" t="s">
        <v>7</v>
      </c>
      <c r="K88" s="227"/>
      <c r="L88" s="305"/>
      <c r="M88" s="305"/>
      <c r="N88" s="305"/>
      <c r="O88" s="305"/>
      <c r="P88" s="305"/>
      <c r="Q88" s="305"/>
      <c r="R88" s="305"/>
      <c r="S88" s="305"/>
      <c r="T88" s="305"/>
      <c r="U88" s="305"/>
      <c r="V88" s="305"/>
      <c r="W88" s="305"/>
      <c r="X88" s="305"/>
      <c r="Y88" s="305"/>
      <c r="Z88" s="305"/>
      <c r="AA88" s="305"/>
    </row>
    <row r="89" spans="1:27" s="89" customFormat="1" ht="11.45" x14ac:dyDescent="0.25">
      <c r="A89" s="200"/>
      <c r="B89" s="125" t="s">
        <v>577</v>
      </c>
      <c r="C89" s="112" t="s">
        <v>7</v>
      </c>
      <c r="D89" s="112" t="s">
        <v>7</v>
      </c>
      <c r="E89" s="452" t="s">
        <v>7</v>
      </c>
      <c r="F89" s="112" t="s">
        <v>7</v>
      </c>
      <c r="G89" s="188">
        <f>SUM(G85:G88)</f>
        <v>0</v>
      </c>
      <c r="H89" s="188">
        <f>SUM(H85:H88)</f>
        <v>0</v>
      </c>
      <c r="I89" s="188">
        <f>SUM(I85:I88)</f>
        <v>0</v>
      </c>
      <c r="J89" s="298" t="s">
        <v>7</v>
      </c>
      <c r="K89" s="227"/>
      <c r="L89" s="305"/>
      <c r="M89" s="305"/>
      <c r="N89" s="305"/>
      <c r="O89" s="305"/>
      <c r="P89" s="305"/>
      <c r="Q89" s="305"/>
      <c r="R89" s="305"/>
      <c r="S89" s="305"/>
      <c r="T89" s="305"/>
      <c r="U89" s="305"/>
      <c r="V89" s="305"/>
      <c r="W89" s="305"/>
      <c r="X89" s="305"/>
      <c r="Y89" s="305"/>
      <c r="Z89" s="305"/>
      <c r="AA89" s="305"/>
    </row>
    <row r="90" spans="1:27" s="25" customFormat="1" ht="11.45" x14ac:dyDescent="0.25">
      <c r="A90" s="27"/>
      <c r="B90" s="28"/>
      <c r="C90" s="29"/>
      <c r="D90" s="30"/>
      <c r="E90" s="475"/>
      <c r="F90" s="31"/>
      <c r="G90" s="32"/>
      <c r="H90" s="33"/>
      <c r="I90" s="32"/>
      <c r="J90" s="34"/>
      <c r="K90" s="227"/>
      <c r="L90" s="305"/>
      <c r="M90" s="305"/>
      <c r="N90" s="305"/>
      <c r="O90" s="305"/>
      <c r="P90" s="305"/>
      <c r="Q90" s="305"/>
      <c r="R90" s="305"/>
      <c r="S90" s="305"/>
      <c r="T90" s="305"/>
      <c r="U90" s="305"/>
      <c r="V90" s="305"/>
      <c r="W90" s="305"/>
      <c r="X90" s="305"/>
      <c r="Y90" s="305"/>
      <c r="Z90" s="305"/>
      <c r="AA90" s="305"/>
    </row>
    <row r="91" spans="1:27" s="25" customFormat="1" ht="11.45" x14ac:dyDescent="0.25">
      <c r="A91" s="752" t="s">
        <v>88</v>
      </c>
      <c r="B91" s="752"/>
      <c r="C91" s="752"/>
      <c r="D91" s="752"/>
      <c r="E91" s="752"/>
      <c r="F91" s="752"/>
      <c r="G91" s="752"/>
      <c r="H91" s="752"/>
      <c r="I91" s="752"/>
      <c r="J91" s="752"/>
      <c r="K91" s="227"/>
      <c r="L91" s="305"/>
      <c r="M91" s="305"/>
      <c r="N91" s="305"/>
      <c r="O91" s="305"/>
      <c r="P91" s="305"/>
      <c r="Q91" s="305"/>
      <c r="R91" s="305"/>
      <c r="S91" s="305"/>
      <c r="T91" s="305"/>
      <c r="U91" s="305"/>
      <c r="V91" s="305"/>
      <c r="W91" s="305"/>
      <c r="X91" s="305"/>
      <c r="Y91" s="305"/>
      <c r="Z91" s="305"/>
      <c r="AA91" s="305"/>
    </row>
    <row r="92" spans="1:27" s="13" customFormat="1" x14ac:dyDescent="0.25">
      <c r="A92" s="753" t="s">
        <v>369</v>
      </c>
      <c r="B92" s="751"/>
      <c r="C92" s="751"/>
      <c r="D92" s="751"/>
      <c r="E92" s="751"/>
      <c r="F92" s="751"/>
      <c r="G92" s="751"/>
      <c r="H92" s="751"/>
      <c r="I92" s="751"/>
      <c r="J92" s="751"/>
      <c r="K92" s="227"/>
      <c r="L92" s="305"/>
      <c r="M92" s="305"/>
      <c r="N92" s="305"/>
      <c r="O92" s="305"/>
      <c r="P92" s="305"/>
      <c r="Q92" s="305"/>
      <c r="R92" s="305"/>
      <c r="S92" s="305"/>
      <c r="T92" s="305"/>
      <c r="U92" s="305"/>
      <c r="V92" s="305"/>
      <c r="W92" s="305"/>
      <c r="X92" s="305"/>
      <c r="Y92" s="305"/>
      <c r="Z92" s="305"/>
      <c r="AA92" s="305"/>
    </row>
    <row r="93" spans="1:27" s="666" customFormat="1" ht="13.5" customHeight="1" x14ac:dyDescent="0.25">
      <c r="A93" s="753" t="s">
        <v>758</v>
      </c>
      <c r="B93" s="753"/>
      <c r="C93" s="753"/>
      <c r="D93" s="753"/>
      <c r="E93" s="753"/>
      <c r="F93" s="753"/>
      <c r="G93" s="753"/>
      <c r="H93" s="753"/>
      <c r="I93" s="753"/>
      <c r="J93" s="753"/>
    </row>
    <row r="94" spans="1:27" s="150" customFormat="1" ht="29.25" customHeight="1" x14ac:dyDescent="0.25">
      <c r="A94" s="754" t="s">
        <v>866</v>
      </c>
      <c r="B94" s="754"/>
      <c r="C94" s="754"/>
      <c r="D94" s="754"/>
      <c r="E94" s="754"/>
      <c r="F94" s="754"/>
      <c r="G94" s="754"/>
      <c r="H94" s="754"/>
      <c r="I94" s="754"/>
      <c r="J94" s="754"/>
      <c r="K94" s="246"/>
      <c r="L94" s="309"/>
      <c r="M94" s="309"/>
      <c r="N94" s="309"/>
      <c r="O94" s="309"/>
      <c r="P94" s="309"/>
      <c r="Q94" s="309"/>
      <c r="R94" s="309"/>
      <c r="S94" s="309"/>
      <c r="T94" s="309"/>
      <c r="U94" s="309"/>
      <c r="V94" s="309"/>
      <c r="W94" s="309"/>
      <c r="X94" s="309"/>
      <c r="Y94" s="309"/>
      <c r="Z94" s="309"/>
      <c r="AA94" s="309"/>
    </row>
    <row r="95" spans="1:27" s="150" customFormat="1" ht="28.5" customHeight="1" x14ac:dyDescent="0.25">
      <c r="A95" s="750" t="s">
        <v>858</v>
      </c>
      <c r="B95" s="750"/>
      <c r="C95" s="750"/>
      <c r="D95" s="750"/>
      <c r="E95" s="750"/>
      <c r="F95" s="750"/>
      <c r="G95" s="750"/>
      <c r="H95" s="750"/>
      <c r="I95" s="750"/>
      <c r="J95" s="750"/>
      <c r="K95" s="246"/>
      <c r="L95" s="309"/>
      <c r="M95" s="309"/>
      <c r="N95" s="309"/>
      <c r="O95" s="309"/>
      <c r="P95" s="309"/>
      <c r="Q95" s="309"/>
      <c r="R95" s="309"/>
      <c r="S95" s="309"/>
      <c r="T95" s="309"/>
      <c r="U95" s="309"/>
      <c r="V95" s="309"/>
      <c r="W95" s="309"/>
      <c r="X95" s="309"/>
      <c r="Y95" s="309"/>
      <c r="Z95" s="309"/>
      <c r="AA95" s="309"/>
    </row>
    <row r="96" spans="1:27" s="667" customFormat="1" x14ac:dyDescent="0.25">
      <c r="A96" s="150" t="s">
        <v>859</v>
      </c>
    </row>
    <row r="97" spans="1:27" s="667" customFormat="1" x14ac:dyDescent="0.25">
      <c r="A97" s="150" t="s">
        <v>860</v>
      </c>
    </row>
    <row r="98" spans="1:27" s="25" customFormat="1" ht="27.75" customHeight="1" x14ac:dyDescent="0.25">
      <c r="A98" s="750" t="s">
        <v>861</v>
      </c>
      <c r="B98" s="751"/>
      <c r="C98" s="751"/>
      <c r="D98" s="751"/>
      <c r="E98" s="751"/>
      <c r="F98" s="751"/>
      <c r="G98" s="751"/>
      <c r="H98" s="751"/>
      <c r="I98" s="751"/>
      <c r="J98" s="751"/>
      <c r="K98" s="227"/>
      <c r="L98" s="305"/>
      <c r="M98" s="305"/>
      <c r="N98" s="305"/>
      <c r="O98" s="305"/>
      <c r="P98" s="305"/>
      <c r="Q98" s="305"/>
      <c r="R98" s="305"/>
      <c r="S98" s="305"/>
      <c r="T98" s="305"/>
      <c r="U98" s="305"/>
      <c r="V98" s="305"/>
      <c r="W98" s="305"/>
      <c r="X98" s="305"/>
      <c r="Y98" s="305"/>
      <c r="Z98" s="305"/>
      <c r="AA98" s="305"/>
    </row>
    <row r="99" spans="1:27" s="25" customFormat="1" ht="27.75" customHeight="1" x14ac:dyDescent="0.25">
      <c r="A99" s="750" t="s">
        <v>862</v>
      </c>
      <c r="B99" s="750"/>
      <c r="C99" s="750"/>
      <c r="D99" s="750"/>
      <c r="E99" s="750"/>
      <c r="F99" s="750"/>
      <c r="G99" s="750"/>
      <c r="H99" s="750"/>
      <c r="I99" s="750"/>
      <c r="J99" s="750"/>
      <c r="K99" s="227"/>
      <c r="L99" s="305"/>
      <c r="M99" s="305"/>
      <c r="N99" s="305"/>
      <c r="O99" s="305"/>
      <c r="P99" s="305"/>
      <c r="Q99" s="305"/>
      <c r="R99" s="305"/>
      <c r="S99" s="305"/>
      <c r="T99" s="305"/>
      <c r="U99" s="305"/>
      <c r="V99" s="305"/>
      <c r="W99" s="305"/>
      <c r="X99" s="305"/>
      <c r="Y99" s="305"/>
      <c r="Z99" s="305"/>
      <c r="AA99" s="305"/>
    </row>
  </sheetData>
  <sheetProtection algorithmName="SHA-512" hashValue="xHRdMdE9UfgiUDqqnCbeSyEgU2+DeZ2u7DzyVFwxjzU4YUb6M7HV2Y+nEXMUKlO4C6RZISs79mDJ/G5ch0QgUQ==" saltValue="kwRMlf3muKRVLp2vHukTaA==" spinCount="100000" sheet="1" objects="1" scenarios="1"/>
  <mergeCells count="9">
    <mergeCell ref="G1:J1"/>
    <mergeCell ref="A3:F3"/>
    <mergeCell ref="A98:J98"/>
    <mergeCell ref="A99:J99"/>
    <mergeCell ref="A91:J91"/>
    <mergeCell ref="A92:J92"/>
    <mergeCell ref="A94:J94"/>
    <mergeCell ref="A95:J95"/>
    <mergeCell ref="A93:J93"/>
  </mergeCells>
  <pageMargins left="0.62992125984251968" right="0.19685039370078741" top="0.15748031496062992" bottom="0.15748031496062992" header="0.31496062992125984" footer="0.31496062992125984"/>
  <pageSetup paperSize="9" fitToHeight="0"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
  <sheetViews>
    <sheetView zoomScale="90" zoomScaleNormal="90" workbookViewId="0">
      <selection sqref="A1:J43"/>
    </sheetView>
  </sheetViews>
  <sheetFormatPr defaultColWidth="9.42578125" defaultRowHeight="13.5" x14ac:dyDescent="0.25"/>
  <cols>
    <col min="1" max="1" width="3.42578125" style="44" customWidth="1"/>
    <col min="2" max="2" width="63.85546875" style="44" customWidth="1"/>
    <col min="3" max="3" width="6.140625" style="44" customWidth="1"/>
    <col min="4" max="4" width="3.5703125" style="44" customWidth="1"/>
    <col min="5" max="5" width="11.5703125" style="203" customWidth="1"/>
    <col min="6" max="6" width="9.42578125" style="44" customWidth="1"/>
    <col min="7" max="7" width="13.28515625" style="44" customWidth="1"/>
    <col min="8" max="8" width="8.42578125" style="44" bestFit="1" customWidth="1"/>
    <col min="9" max="9" width="11.42578125" style="44" customWidth="1"/>
    <col min="10" max="10" width="9.85546875" style="24" customWidth="1"/>
    <col min="11" max="11" width="9.42578125" style="220" customWidth="1"/>
    <col min="12" max="12" width="6.85546875" style="220" customWidth="1"/>
    <col min="13" max="13" width="9.42578125" style="231"/>
    <col min="14" max="16384" width="9.42578125" style="44"/>
  </cols>
  <sheetData>
    <row r="1" spans="1:13" x14ac:dyDescent="0.25">
      <c r="A1" s="2" t="s">
        <v>948</v>
      </c>
      <c r="B1" s="2"/>
      <c r="C1" s="2"/>
      <c r="D1" s="2"/>
      <c r="E1" s="182"/>
      <c r="F1" s="173"/>
      <c r="G1" s="748"/>
      <c r="H1" s="748"/>
      <c r="I1" s="748"/>
      <c r="J1" s="748"/>
      <c r="K1" s="230"/>
    </row>
    <row r="2" spans="1:13" ht="11.45" x14ac:dyDescent="0.25">
      <c r="A2" s="158"/>
      <c r="B2" s="158"/>
      <c r="C2" s="158"/>
      <c r="D2" s="158"/>
      <c r="E2" s="202"/>
      <c r="F2" s="158"/>
    </row>
    <row r="3" spans="1:13" ht="17.100000000000001" customHeight="1" x14ac:dyDescent="0.25">
      <c r="A3" s="749" t="s">
        <v>754</v>
      </c>
      <c r="B3" s="749"/>
      <c r="C3" s="749"/>
      <c r="D3" s="749"/>
      <c r="E3" s="749"/>
      <c r="F3" s="749"/>
      <c r="G3" s="282"/>
      <c r="H3" s="282"/>
      <c r="I3" s="282"/>
      <c r="J3" s="282"/>
      <c r="K3" s="232"/>
    </row>
    <row r="4" spans="1:13" ht="51.6" customHeight="1" x14ac:dyDescent="0.25">
      <c r="A4" s="470" t="s">
        <v>3</v>
      </c>
      <c r="B4" s="470" t="s">
        <v>4</v>
      </c>
      <c r="C4" s="471" t="s">
        <v>5</v>
      </c>
      <c r="D4" s="471" t="s">
        <v>89</v>
      </c>
      <c r="E4" s="472" t="s">
        <v>6</v>
      </c>
      <c r="F4" s="472" t="s">
        <v>82</v>
      </c>
      <c r="G4" s="472" t="s">
        <v>83</v>
      </c>
      <c r="H4" s="472" t="s">
        <v>175</v>
      </c>
      <c r="I4" s="472" t="s">
        <v>86</v>
      </c>
      <c r="J4" s="472" t="s">
        <v>361</v>
      </c>
      <c r="K4" s="233"/>
    </row>
    <row r="5" spans="1:13" ht="23.1" x14ac:dyDescent="0.25">
      <c r="A5" s="470">
        <v>1</v>
      </c>
      <c r="B5" s="470">
        <v>2</v>
      </c>
      <c r="C5" s="471">
        <v>3</v>
      </c>
      <c r="D5" s="471">
        <v>4</v>
      </c>
      <c r="E5" s="471">
        <v>5</v>
      </c>
      <c r="F5" s="471">
        <v>6</v>
      </c>
      <c r="G5" s="472" t="s">
        <v>84</v>
      </c>
      <c r="H5" s="471" t="s">
        <v>85</v>
      </c>
      <c r="I5" s="472" t="s">
        <v>87</v>
      </c>
      <c r="J5" s="471">
        <v>10</v>
      </c>
      <c r="K5" s="234"/>
    </row>
    <row r="6" spans="1:13" s="17" customFormat="1" ht="11.45" customHeight="1" x14ac:dyDescent="0.25">
      <c r="A6" s="397" t="s">
        <v>899</v>
      </c>
      <c r="B6" s="397"/>
      <c r="C6" s="397"/>
      <c r="D6" s="397"/>
      <c r="E6" s="397"/>
      <c r="F6" s="397"/>
      <c r="G6" s="397"/>
      <c r="H6" s="397"/>
      <c r="I6" s="397"/>
      <c r="J6" s="397"/>
      <c r="K6" s="396"/>
      <c r="L6" s="665"/>
      <c r="M6" s="231"/>
    </row>
    <row r="7" spans="1:13" ht="42.75" customHeight="1" x14ac:dyDescent="0.25">
      <c r="A7" s="100">
        <v>1</v>
      </c>
      <c r="B7" s="174" t="s">
        <v>900</v>
      </c>
      <c r="C7" s="101">
        <v>800</v>
      </c>
      <c r="D7" s="101" t="s">
        <v>1</v>
      </c>
      <c r="E7" s="688"/>
      <c r="F7" s="114"/>
      <c r="G7" s="403">
        <f>C7*ROUND(F7, 4)</f>
        <v>0</v>
      </c>
      <c r="H7" s="403">
        <f>G7*0.095</f>
        <v>0</v>
      </c>
      <c r="I7" s="403">
        <f>G7+H7</f>
        <v>0</v>
      </c>
      <c r="J7" s="130"/>
      <c r="K7" s="225"/>
      <c r="L7" s="225"/>
      <c r="M7" s="236"/>
    </row>
    <row r="8" spans="1:13" ht="42.75" customHeight="1" x14ac:dyDescent="0.25">
      <c r="A8" s="100">
        <v>2</v>
      </c>
      <c r="B8" s="174" t="s">
        <v>901</v>
      </c>
      <c r="C8" s="101">
        <v>380</v>
      </c>
      <c r="D8" s="101" t="s">
        <v>1</v>
      </c>
      <c r="E8" s="688"/>
      <c r="F8" s="114"/>
      <c r="G8" s="403">
        <f t="shared" ref="G8:G20" si="0">C8*ROUND(F8, 4)</f>
        <v>0</v>
      </c>
      <c r="H8" s="403">
        <f t="shared" ref="H8:H20" si="1">G8*0.095</f>
        <v>0</v>
      </c>
      <c r="I8" s="403">
        <f t="shared" ref="I8:I20" si="2">G8+H8</f>
        <v>0</v>
      </c>
      <c r="J8" s="130"/>
      <c r="K8" s="225"/>
      <c r="L8" s="225"/>
      <c r="M8" s="236"/>
    </row>
    <row r="9" spans="1:13" ht="23.45" customHeight="1" x14ac:dyDescent="0.25">
      <c r="A9" s="100">
        <v>3</v>
      </c>
      <c r="B9" s="174" t="s">
        <v>1121</v>
      </c>
      <c r="C9" s="101">
        <v>200</v>
      </c>
      <c r="D9" s="101" t="s">
        <v>1</v>
      </c>
      <c r="E9" s="688"/>
      <c r="F9" s="114"/>
      <c r="G9" s="403">
        <f t="shared" si="0"/>
        <v>0</v>
      </c>
      <c r="H9" s="403">
        <f t="shared" si="1"/>
        <v>0</v>
      </c>
      <c r="I9" s="403">
        <f t="shared" si="2"/>
        <v>0</v>
      </c>
      <c r="J9" s="130"/>
      <c r="K9" s="225"/>
      <c r="L9" s="225"/>
      <c r="M9" s="236"/>
    </row>
    <row r="10" spans="1:13" ht="30.95" customHeight="1" x14ac:dyDescent="0.25">
      <c r="A10" s="100">
        <v>4</v>
      </c>
      <c r="B10" s="174" t="s">
        <v>902</v>
      </c>
      <c r="C10" s="101">
        <v>100</v>
      </c>
      <c r="D10" s="101" t="s">
        <v>1</v>
      </c>
      <c r="E10" s="688"/>
      <c r="F10" s="114"/>
      <c r="G10" s="403">
        <f t="shared" si="0"/>
        <v>0</v>
      </c>
      <c r="H10" s="403">
        <f t="shared" si="1"/>
        <v>0</v>
      </c>
      <c r="I10" s="403">
        <f t="shared" si="2"/>
        <v>0</v>
      </c>
      <c r="J10" s="130"/>
      <c r="K10" s="225"/>
      <c r="L10" s="225"/>
      <c r="M10" s="236"/>
    </row>
    <row r="11" spans="1:13" ht="30.75" customHeight="1" x14ac:dyDescent="0.25">
      <c r="A11" s="100">
        <v>5</v>
      </c>
      <c r="B11" s="174" t="s">
        <v>903</v>
      </c>
      <c r="C11" s="101">
        <v>52</v>
      </c>
      <c r="D11" s="101" t="s">
        <v>1</v>
      </c>
      <c r="E11" s="688"/>
      <c r="F11" s="114"/>
      <c r="G11" s="403">
        <f t="shared" si="0"/>
        <v>0</v>
      </c>
      <c r="H11" s="403">
        <f t="shared" si="1"/>
        <v>0</v>
      </c>
      <c r="I11" s="403">
        <f t="shared" si="2"/>
        <v>0</v>
      </c>
      <c r="J11" s="130"/>
      <c r="K11" s="225"/>
      <c r="L11" s="225"/>
      <c r="M11" s="236"/>
    </row>
    <row r="12" spans="1:13" ht="40.5" x14ac:dyDescent="0.25">
      <c r="A12" s="100">
        <v>6</v>
      </c>
      <c r="B12" s="174" t="s">
        <v>1120</v>
      </c>
      <c r="C12" s="101">
        <v>380</v>
      </c>
      <c r="D12" s="101" t="s">
        <v>1</v>
      </c>
      <c r="E12" s="688"/>
      <c r="F12" s="114"/>
      <c r="G12" s="403">
        <f t="shared" si="0"/>
        <v>0</v>
      </c>
      <c r="H12" s="403">
        <f t="shared" si="1"/>
        <v>0</v>
      </c>
      <c r="I12" s="403">
        <f t="shared" si="2"/>
        <v>0</v>
      </c>
      <c r="J12" s="130"/>
      <c r="K12" s="225"/>
      <c r="L12" s="225"/>
      <c r="M12" s="236"/>
    </row>
    <row r="13" spans="1:13" ht="27" x14ac:dyDescent="0.25">
      <c r="A13" s="100">
        <v>7</v>
      </c>
      <c r="B13" s="275" t="s">
        <v>1119</v>
      </c>
      <c r="C13" s="101">
        <v>200</v>
      </c>
      <c r="D13" s="101" t="s">
        <v>1</v>
      </c>
      <c r="E13" s="688"/>
      <c r="F13" s="114"/>
      <c r="G13" s="403">
        <f t="shared" si="0"/>
        <v>0</v>
      </c>
      <c r="H13" s="403">
        <f t="shared" si="1"/>
        <v>0</v>
      </c>
      <c r="I13" s="403">
        <f t="shared" si="2"/>
        <v>0</v>
      </c>
      <c r="J13" s="130"/>
      <c r="K13" s="225"/>
      <c r="L13" s="225"/>
      <c r="M13" s="236"/>
    </row>
    <row r="14" spans="1:13" ht="31.35" customHeight="1" x14ac:dyDescent="0.25">
      <c r="A14" s="100">
        <v>8</v>
      </c>
      <c r="B14" s="275" t="s">
        <v>1168</v>
      </c>
      <c r="C14" s="101">
        <v>170</v>
      </c>
      <c r="D14" s="101" t="s">
        <v>1</v>
      </c>
      <c r="E14" s="688"/>
      <c r="F14" s="114"/>
      <c r="G14" s="403">
        <f t="shared" si="0"/>
        <v>0</v>
      </c>
      <c r="H14" s="403">
        <f t="shared" si="1"/>
        <v>0</v>
      </c>
      <c r="I14" s="403">
        <f t="shared" si="2"/>
        <v>0</v>
      </c>
      <c r="J14" s="130"/>
      <c r="K14" s="225"/>
      <c r="L14" s="225"/>
      <c r="M14" s="236"/>
    </row>
    <row r="15" spans="1:13" ht="27" x14ac:dyDescent="0.25">
      <c r="A15" s="100">
        <v>9</v>
      </c>
      <c r="B15" s="174" t="s">
        <v>904</v>
      </c>
      <c r="C15" s="101">
        <v>370</v>
      </c>
      <c r="D15" s="101" t="s">
        <v>1</v>
      </c>
      <c r="E15" s="688"/>
      <c r="F15" s="114"/>
      <c r="G15" s="403">
        <f t="shared" si="0"/>
        <v>0</v>
      </c>
      <c r="H15" s="403">
        <f t="shared" si="1"/>
        <v>0</v>
      </c>
      <c r="I15" s="403">
        <f t="shared" si="2"/>
        <v>0</v>
      </c>
      <c r="J15" s="130"/>
      <c r="K15" s="225"/>
      <c r="L15" s="225"/>
      <c r="M15" s="236"/>
    </row>
    <row r="16" spans="1:13" ht="27" x14ac:dyDescent="0.25">
      <c r="A16" s="100">
        <v>10</v>
      </c>
      <c r="B16" s="174" t="s">
        <v>905</v>
      </c>
      <c r="C16" s="101">
        <v>85</v>
      </c>
      <c r="D16" s="101" t="s">
        <v>1</v>
      </c>
      <c r="E16" s="688"/>
      <c r="F16" s="114"/>
      <c r="G16" s="403">
        <f t="shared" si="0"/>
        <v>0</v>
      </c>
      <c r="H16" s="403">
        <f t="shared" si="1"/>
        <v>0</v>
      </c>
      <c r="I16" s="403">
        <f t="shared" si="2"/>
        <v>0</v>
      </c>
      <c r="J16" s="130"/>
      <c r="K16" s="225"/>
      <c r="L16" s="225"/>
      <c r="M16" s="236"/>
    </row>
    <row r="17" spans="1:13" ht="27.6" customHeight="1" x14ac:dyDescent="0.25">
      <c r="A17" s="100">
        <v>11</v>
      </c>
      <c r="B17" s="174" t="s">
        <v>906</v>
      </c>
      <c r="C17" s="101">
        <v>85</v>
      </c>
      <c r="D17" s="101" t="s">
        <v>1</v>
      </c>
      <c r="E17" s="688"/>
      <c r="F17" s="114"/>
      <c r="G17" s="403">
        <f t="shared" si="0"/>
        <v>0</v>
      </c>
      <c r="H17" s="403">
        <f t="shared" si="1"/>
        <v>0</v>
      </c>
      <c r="I17" s="403">
        <f t="shared" si="2"/>
        <v>0</v>
      </c>
      <c r="J17" s="130"/>
      <c r="K17" s="225"/>
      <c r="L17" s="225"/>
      <c r="M17" s="236"/>
    </row>
    <row r="18" spans="1:13" ht="45" customHeight="1" x14ac:dyDescent="0.25">
      <c r="A18" s="100">
        <v>12</v>
      </c>
      <c r="B18" s="174" t="s">
        <v>1169</v>
      </c>
      <c r="C18" s="101">
        <v>85</v>
      </c>
      <c r="D18" s="101" t="s">
        <v>1</v>
      </c>
      <c r="E18" s="688"/>
      <c r="F18" s="114"/>
      <c r="G18" s="403">
        <f t="shared" si="0"/>
        <v>0</v>
      </c>
      <c r="H18" s="403">
        <f t="shared" si="1"/>
        <v>0</v>
      </c>
      <c r="I18" s="403">
        <f t="shared" si="2"/>
        <v>0</v>
      </c>
      <c r="J18" s="130"/>
      <c r="K18" s="225"/>
      <c r="L18" s="225"/>
      <c r="M18" s="236"/>
    </row>
    <row r="19" spans="1:13" ht="27.95" customHeight="1" x14ac:dyDescent="0.25">
      <c r="A19" s="100">
        <v>13</v>
      </c>
      <c r="B19" s="276" t="s">
        <v>907</v>
      </c>
      <c r="C19" s="101">
        <v>60</v>
      </c>
      <c r="D19" s="101" t="s">
        <v>1</v>
      </c>
      <c r="E19" s="688"/>
      <c r="F19" s="114"/>
      <c r="G19" s="403">
        <f t="shared" si="0"/>
        <v>0</v>
      </c>
      <c r="H19" s="403">
        <f t="shared" si="1"/>
        <v>0</v>
      </c>
      <c r="I19" s="403">
        <f t="shared" si="2"/>
        <v>0</v>
      </c>
      <c r="J19" s="130"/>
      <c r="K19" s="225"/>
      <c r="L19" s="225"/>
      <c r="M19" s="236"/>
    </row>
    <row r="20" spans="1:13" ht="27" x14ac:dyDescent="0.25">
      <c r="A20" s="100">
        <v>14</v>
      </c>
      <c r="B20" s="277" t="s">
        <v>908</v>
      </c>
      <c r="C20" s="101">
        <v>60</v>
      </c>
      <c r="D20" s="101" t="s">
        <v>1</v>
      </c>
      <c r="E20" s="688"/>
      <c r="F20" s="114"/>
      <c r="G20" s="403">
        <f t="shared" si="0"/>
        <v>0</v>
      </c>
      <c r="H20" s="403">
        <f t="shared" si="1"/>
        <v>0</v>
      </c>
      <c r="I20" s="403">
        <f t="shared" si="2"/>
        <v>0</v>
      </c>
      <c r="J20" s="130"/>
      <c r="K20" s="225"/>
      <c r="L20" s="225"/>
      <c r="M20" s="236"/>
    </row>
    <row r="21" spans="1:13" x14ac:dyDescent="0.25">
      <c r="A21" s="200"/>
      <c r="B21" s="278" t="s">
        <v>106</v>
      </c>
      <c r="C21" s="279" t="s">
        <v>7</v>
      </c>
      <c r="D21" s="279" t="s">
        <v>7</v>
      </c>
      <c r="E21" s="280"/>
      <c r="F21" s="279" t="s">
        <v>7</v>
      </c>
      <c r="G21" s="188">
        <f>SUM(G7:G20)</f>
        <v>0</v>
      </c>
      <c r="H21" s="188">
        <f t="shared" ref="H21:J21" si="3">SUM(H7:H20)</f>
        <v>0</v>
      </c>
      <c r="I21" s="188">
        <f t="shared" si="3"/>
        <v>0</v>
      </c>
      <c r="J21" s="177">
        <f t="shared" si="3"/>
        <v>0</v>
      </c>
      <c r="K21" s="237"/>
      <c r="M21" s="236"/>
    </row>
    <row r="22" spans="1:13" x14ac:dyDescent="0.25">
      <c r="A22" s="755" t="s">
        <v>824</v>
      </c>
      <c r="B22" s="755"/>
      <c r="C22" s="755"/>
      <c r="D22" s="755"/>
      <c r="E22" s="755"/>
      <c r="F22" s="755"/>
      <c r="G22" s="756"/>
      <c r="H22" s="756"/>
      <c r="I22" s="756"/>
      <c r="J22" s="756"/>
      <c r="K22" s="238"/>
      <c r="L22" s="239"/>
    </row>
    <row r="23" spans="1:13" ht="26.45" customHeight="1" x14ac:dyDescent="0.25">
      <c r="A23" s="101">
        <v>1</v>
      </c>
      <c r="B23" s="171" t="s">
        <v>1105</v>
      </c>
      <c r="C23" s="101">
        <v>100</v>
      </c>
      <c r="D23" s="101" t="s">
        <v>1</v>
      </c>
      <c r="E23" s="298" t="s">
        <v>7</v>
      </c>
      <c r="F23" s="114"/>
      <c r="G23" s="403">
        <f>C23*ROUND(F23, 4)</f>
        <v>0</v>
      </c>
      <c r="H23" s="403">
        <f>G23*0.095</f>
        <v>0</v>
      </c>
      <c r="I23" s="403">
        <f>G23+H23</f>
        <v>0</v>
      </c>
      <c r="J23" s="102"/>
      <c r="K23" s="225"/>
      <c r="L23" s="240"/>
    </row>
    <row r="24" spans="1:13" x14ac:dyDescent="0.25">
      <c r="A24" s="101">
        <v>2</v>
      </c>
      <c r="B24" s="171" t="s">
        <v>542</v>
      </c>
      <c r="C24" s="101">
        <v>1200</v>
      </c>
      <c r="D24" s="101" t="s">
        <v>1</v>
      </c>
      <c r="E24" s="298" t="s">
        <v>7</v>
      </c>
      <c r="F24" s="114"/>
      <c r="G24" s="403">
        <f>C24*ROUND(F24, 4)</f>
        <v>0</v>
      </c>
      <c r="H24" s="403">
        <f>G24*0.095</f>
        <v>0</v>
      </c>
      <c r="I24" s="403">
        <f>G24+H24</f>
        <v>0</v>
      </c>
      <c r="J24" s="102"/>
      <c r="K24" s="225"/>
      <c r="L24" s="240"/>
    </row>
    <row r="25" spans="1:13" x14ac:dyDescent="0.25">
      <c r="A25" s="200"/>
      <c r="B25" s="278" t="s">
        <v>158</v>
      </c>
      <c r="C25" s="279" t="s">
        <v>7</v>
      </c>
      <c r="D25" s="279" t="s">
        <v>7</v>
      </c>
      <c r="E25" s="280"/>
      <c r="F25" s="279" t="s">
        <v>7</v>
      </c>
      <c r="G25" s="188">
        <f>SUM(G23:G24)</f>
        <v>0</v>
      </c>
      <c r="H25" s="188">
        <f>SUM(H23:H24)</f>
        <v>0</v>
      </c>
      <c r="I25" s="188">
        <f>SUM(I23:I24)</f>
        <v>0</v>
      </c>
      <c r="J25" s="177">
        <f>SUM(J23:J24)</f>
        <v>0</v>
      </c>
      <c r="K25" s="237"/>
      <c r="L25" s="239"/>
    </row>
    <row r="26" spans="1:13" s="17" customFormat="1" ht="11.45" customHeight="1" x14ac:dyDescent="0.25">
      <c r="A26" s="397" t="s">
        <v>825</v>
      </c>
      <c r="B26" s="397"/>
      <c r="C26" s="397"/>
      <c r="D26" s="397"/>
      <c r="E26" s="397"/>
      <c r="F26" s="397"/>
      <c r="G26" s="397"/>
      <c r="H26" s="397"/>
      <c r="I26" s="397"/>
      <c r="J26" s="397"/>
      <c r="K26" s="396"/>
      <c r="L26" s="664"/>
      <c r="M26" s="231"/>
    </row>
    <row r="27" spans="1:13" ht="65.099999999999994" customHeight="1" x14ac:dyDescent="0.25">
      <c r="A27" s="100">
        <v>1</v>
      </c>
      <c r="B27" s="281" t="s">
        <v>909</v>
      </c>
      <c r="C27" s="115">
        <v>720</v>
      </c>
      <c r="D27" s="101" t="s">
        <v>1</v>
      </c>
      <c r="E27" s="708"/>
      <c r="F27" s="114"/>
      <c r="G27" s="403">
        <f>C27*ROUND(F27, 4)</f>
        <v>0</v>
      </c>
      <c r="H27" s="403">
        <f>G27*0.095</f>
        <v>0</v>
      </c>
      <c r="I27" s="403">
        <f>G27+H27</f>
        <v>0</v>
      </c>
      <c r="J27" s="102"/>
      <c r="K27" s="225"/>
      <c r="L27" s="241"/>
    </row>
    <row r="28" spans="1:13" ht="27.6" customHeight="1" x14ac:dyDescent="0.25">
      <c r="A28" s="100">
        <v>2</v>
      </c>
      <c r="B28" s="281" t="s">
        <v>910</v>
      </c>
      <c r="C28" s="115">
        <v>150</v>
      </c>
      <c r="D28" s="101" t="s">
        <v>1</v>
      </c>
      <c r="E28" s="708"/>
      <c r="F28" s="114"/>
      <c r="G28" s="403">
        <f t="shared" ref="G28:G32" si="4">C28*ROUND(F28, 4)</f>
        <v>0</v>
      </c>
      <c r="H28" s="403">
        <f t="shared" ref="H28:H32" si="5">G28*0.095</f>
        <v>0</v>
      </c>
      <c r="I28" s="403">
        <f t="shared" ref="I28:I32" si="6">G28+H28</f>
        <v>0</v>
      </c>
      <c r="J28" s="102"/>
      <c r="K28" s="225"/>
      <c r="L28" s="241"/>
    </row>
    <row r="29" spans="1:13" x14ac:dyDescent="0.25">
      <c r="A29" s="100">
        <v>3</v>
      </c>
      <c r="B29" s="281" t="s">
        <v>233</v>
      </c>
      <c r="C29" s="115">
        <v>210</v>
      </c>
      <c r="D29" s="101" t="s">
        <v>1</v>
      </c>
      <c r="E29" s="708"/>
      <c r="F29" s="114"/>
      <c r="G29" s="403">
        <f t="shared" si="4"/>
        <v>0</v>
      </c>
      <c r="H29" s="403">
        <f t="shared" si="5"/>
        <v>0</v>
      </c>
      <c r="I29" s="403">
        <f t="shared" si="6"/>
        <v>0</v>
      </c>
      <c r="J29" s="102"/>
      <c r="K29" s="225"/>
      <c r="L29" s="241"/>
    </row>
    <row r="30" spans="1:13" x14ac:dyDescent="0.25">
      <c r="A30" s="100">
        <v>4</v>
      </c>
      <c r="B30" s="281" t="s">
        <v>770</v>
      </c>
      <c r="C30" s="115">
        <v>50</v>
      </c>
      <c r="D30" s="101" t="s">
        <v>1</v>
      </c>
      <c r="E30" s="708"/>
      <c r="F30" s="114"/>
      <c r="G30" s="403">
        <f t="shared" si="4"/>
        <v>0</v>
      </c>
      <c r="H30" s="403">
        <f t="shared" si="5"/>
        <v>0</v>
      </c>
      <c r="I30" s="403">
        <f t="shared" si="6"/>
        <v>0</v>
      </c>
      <c r="J30" s="102"/>
      <c r="K30" s="225"/>
      <c r="L30" s="241"/>
    </row>
    <row r="31" spans="1:13" x14ac:dyDescent="0.25">
      <c r="A31" s="100">
        <v>5</v>
      </c>
      <c r="B31" s="281" t="s">
        <v>771</v>
      </c>
      <c r="C31" s="115">
        <v>30</v>
      </c>
      <c r="D31" s="101" t="s">
        <v>1</v>
      </c>
      <c r="E31" s="708"/>
      <c r="F31" s="114"/>
      <c r="G31" s="403">
        <f t="shared" si="4"/>
        <v>0</v>
      </c>
      <c r="H31" s="403">
        <f t="shared" si="5"/>
        <v>0</v>
      </c>
      <c r="I31" s="403">
        <f t="shared" si="6"/>
        <v>0</v>
      </c>
      <c r="J31" s="102"/>
      <c r="K31" s="225"/>
      <c r="L31" s="241"/>
    </row>
    <row r="32" spans="1:13" x14ac:dyDescent="0.25">
      <c r="A32" s="100">
        <v>6</v>
      </c>
      <c r="B32" s="171" t="s">
        <v>234</v>
      </c>
      <c r="C32" s="115">
        <v>210</v>
      </c>
      <c r="D32" s="101" t="s">
        <v>1</v>
      </c>
      <c r="E32" s="708"/>
      <c r="F32" s="114"/>
      <c r="G32" s="403">
        <f t="shared" si="4"/>
        <v>0</v>
      </c>
      <c r="H32" s="403">
        <f t="shared" si="5"/>
        <v>0</v>
      </c>
      <c r="I32" s="403">
        <f t="shared" si="6"/>
        <v>0</v>
      </c>
      <c r="J32" s="102"/>
      <c r="K32" s="225"/>
      <c r="L32" s="241"/>
    </row>
    <row r="33" spans="1:13" x14ac:dyDescent="0.25">
      <c r="A33" s="200"/>
      <c r="B33" s="278" t="s">
        <v>235</v>
      </c>
      <c r="C33" s="279" t="s">
        <v>7</v>
      </c>
      <c r="D33" s="279" t="s">
        <v>7</v>
      </c>
      <c r="E33" s="280" t="s">
        <v>7</v>
      </c>
      <c r="F33" s="279" t="s">
        <v>7</v>
      </c>
      <c r="G33" s="188">
        <f>SUM(G27:G32)</f>
        <v>0</v>
      </c>
      <c r="H33" s="188">
        <f>SUM(H27:H32)</f>
        <v>0</v>
      </c>
      <c r="I33" s="188">
        <f>SUM(I27:I32)</f>
        <v>0</v>
      </c>
      <c r="J33" s="177">
        <f>SUM(J27:J32)</f>
        <v>0</v>
      </c>
      <c r="K33" s="237"/>
      <c r="L33" s="227"/>
    </row>
    <row r="35" spans="1:13" s="25" customFormat="1" ht="19.5" customHeight="1" x14ac:dyDescent="0.25">
      <c r="A35" s="757" t="s">
        <v>88</v>
      </c>
      <c r="B35" s="757"/>
      <c r="C35" s="757"/>
      <c r="D35" s="757"/>
      <c r="E35" s="757"/>
      <c r="F35" s="757"/>
      <c r="G35" s="757"/>
      <c r="H35" s="757"/>
      <c r="I35" s="757"/>
      <c r="J35" s="757"/>
      <c r="K35" s="242"/>
      <c r="L35" s="227"/>
      <c r="M35" s="243"/>
    </row>
    <row r="36" spans="1:13" s="25" customFormat="1" ht="19.5" customHeight="1" x14ac:dyDescent="0.25">
      <c r="A36" s="758" t="s">
        <v>369</v>
      </c>
      <c r="B36" s="751"/>
      <c r="C36" s="751"/>
      <c r="D36" s="751"/>
      <c r="E36" s="751"/>
      <c r="F36" s="751"/>
      <c r="G36" s="751"/>
      <c r="H36" s="751"/>
      <c r="I36" s="751"/>
      <c r="J36" s="751"/>
      <c r="K36" s="244"/>
      <c r="L36" s="227"/>
      <c r="M36" s="243"/>
    </row>
    <row r="37" spans="1:13" s="161" customFormat="1" ht="19.5" customHeight="1" x14ac:dyDescent="0.25">
      <c r="A37" s="175" t="s">
        <v>758</v>
      </c>
      <c r="E37" s="186"/>
      <c r="K37" s="245"/>
      <c r="L37" s="245"/>
      <c r="M37" s="243"/>
    </row>
    <row r="38" spans="1:13" s="156" customFormat="1" ht="28.5" customHeight="1" x14ac:dyDescent="0.25">
      <c r="A38" s="754" t="s">
        <v>865</v>
      </c>
      <c r="B38" s="754"/>
      <c r="C38" s="754"/>
      <c r="D38" s="754"/>
      <c r="E38" s="754"/>
      <c r="F38" s="754"/>
      <c r="G38" s="754"/>
      <c r="H38" s="754"/>
      <c r="I38" s="754"/>
      <c r="J38" s="754"/>
      <c r="K38" s="244"/>
      <c r="L38" s="246"/>
      <c r="M38" s="243"/>
    </row>
    <row r="39" spans="1:13" s="156" customFormat="1" ht="25.5" customHeight="1" x14ac:dyDescent="0.25">
      <c r="A39" s="751" t="s">
        <v>911</v>
      </c>
      <c r="B39" s="751"/>
      <c r="C39" s="751"/>
      <c r="D39" s="751"/>
      <c r="E39" s="751"/>
      <c r="F39" s="751"/>
      <c r="G39" s="751"/>
      <c r="H39" s="751"/>
      <c r="I39" s="751"/>
      <c r="J39" s="751"/>
      <c r="K39" s="244"/>
      <c r="L39" s="246"/>
      <c r="M39" s="243"/>
    </row>
    <row r="40" spans="1:13" s="156" customFormat="1" ht="19.5" customHeight="1" x14ac:dyDescent="0.25">
      <c r="A40" s="156" t="s">
        <v>912</v>
      </c>
      <c r="E40" s="176"/>
      <c r="K40" s="246"/>
      <c r="L40" s="246"/>
      <c r="M40" s="243"/>
    </row>
    <row r="41" spans="1:13" s="156" customFormat="1" ht="19.5" customHeight="1" x14ac:dyDescent="0.25">
      <c r="A41" s="156" t="s">
        <v>913</v>
      </c>
      <c r="E41" s="176"/>
      <c r="K41" s="246"/>
      <c r="L41" s="246"/>
      <c r="M41" s="243"/>
    </row>
    <row r="42" spans="1:13" s="25" customFormat="1" ht="30.75" customHeight="1" x14ac:dyDescent="0.25">
      <c r="A42" s="751" t="s">
        <v>914</v>
      </c>
      <c r="B42" s="751"/>
      <c r="C42" s="751"/>
      <c r="D42" s="751"/>
      <c r="E42" s="751"/>
      <c r="F42" s="751"/>
      <c r="G42" s="751"/>
      <c r="H42" s="751"/>
      <c r="I42" s="751"/>
      <c r="J42" s="751"/>
      <c r="K42" s="244"/>
      <c r="L42" s="227"/>
      <c r="M42" s="243"/>
    </row>
    <row r="43" spans="1:13" s="25" customFormat="1" ht="31.5" customHeight="1" x14ac:dyDescent="0.25">
      <c r="A43" s="751" t="s">
        <v>915</v>
      </c>
      <c r="B43" s="751"/>
      <c r="C43" s="751"/>
      <c r="D43" s="751"/>
      <c r="E43" s="751"/>
      <c r="F43" s="751"/>
      <c r="G43" s="751"/>
      <c r="H43" s="751"/>
      <c r="I43" s="751"/>
      <c r="J43" s="751"/>
      <c r="K43" s="244"/>
      <c r="L43" s="227"/>
      <c r="M43" s="243"/>
    </row>
    <row r="44" spans="1:13" ht="19.5" customHeight="1" x14ac:dyDescent="0.25"/>
    <row r="45" spans="1:13" ht="19.5" customHeight="1" x14ac:dyDescent="0.25"/>
  </sheetData>
  <sheetProtection algorithmName="SHA-512" hashValue="IbR8ih9sJgVxq8aGtoxe4FdYsKxIDoyVI5Hgjc6DVsM1mc0rRW11VBHPmhd913TmY8dAIxWYQLQtZC2i6Lvw8Q==" saltValue="pj6kuoWoB4Z926dMM9y0Fw==" spinCount="100000" sheet="1" objects="1" scenarios="1"/>
  <mergeCells count="10">
    <mergeCell ref="A43:J43"/>
    <mergeCell ref="A35:J35"/>
    <mergeCell ref="A36:J36"/>
    <mergeCell ref="A38:J38"/>
    <mergeCell ref="A39:J39"/>
    <mergeCell ref="G1:J1"/>
    <mergeCell ref="A22:F22"/>
    <mergeCell ref="A3:F3"/>
    <mergeCell ref="G22:J22"/>
    <mergeCell ref="A42:J42"/>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J20 J23:J24 J27:J32">
      <formula1>1</formula1>
    </dataValidation>
  </dataValidations>
  <pageMargins left="0.70866141732283472" right="0.39370078740157483" top="0.15748031496062992" bottom="0.15748031496062992" header="0.31496062992125984" footer="0.31496062992125984"/>
  <pageSetup paperSize="9" scale="9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view="pageBreakPreview" zoomScaleNormal="120" zoomScaleSheetLayoutView="100" workbookViewId="0">
      <pane ySplit="5" topLeftCell="A6" activePane="bottomLeft" state="frozen"/>
      <selection activeCell="A83" sqref="A83:K83"/>
      <selection pane="bottomLeft" activeCell="D18" sqref="D18"/>
    </sheetView>
  </sheetViews>
  <sheetFormatPr defaultColWidth="9.42578125" defaultRowHeight="12" x14ac:dyDescent="0.2"/>
  <cols>
    <col min="1" max="1" width="4.42578125" style="45" customWidth="1"/>
    <col min="2" max="2" width="54.42578125" style="45" customWidth="1"/>
    <col min="3" max="3" width="7" style="45" customWidth="1"/>
    <col min="4" max="4" width="5" style="45" customWidth="1"/>
    <col min="5" max="5" width="20.5703125" style="486" customWidth="1"/>
    <col min="6" max="10" width="10.5703125" style="45" customWidth="1"/>
    <col min="11" max="16384" width="9.42578125" style="45"/>
  </cols>
  <sheetData>
    <row r="1" spans="1:11" ht="13.5" x14ac:dyDescent="0.25">
      <c r="A1" s="2" t="s">
        <v>948</v>
      </c>
      <c r="B1" s="2"/>
      <c r="C1" s="2"/>
      <c r="D1" s="2"/>
      <c r="E1" s="204"/>
      <c r="F1" s="17"/>
      <c r="G1" s="17"/>
      <c r="H1" s="17"/>
      <c r="I1" s="17"/>
      <c r="J1" s="17"/>
    </row>
    <row r="2" spans="1:11" ht="13.5" x14ac:dyDescent="0.25">
      <c r="A2" s="44"/>
      <c r="B2" s="44"/>
      <c r="C2" s="44"/>
      <c r="D2" s="10"/>
      <c r="E2" s="11"/>
      <c r="F2" s="44"/>
      <c r="G2" s="44"/>
      <c r="H2" s="44"/>
      <c r="I2" s="44"/>
      <c r="J2" s="44"/>
    </row>
    <row r="3" spans="1:11" x14ac:dyDescent="0.2">
      <c r="A3" s="759" t="s">
        <v>753</v>
      </c>
      <c r="B3" s="760"/>
      <c r="C3" s="760"/>
      <c r="D3" s="760"/>
      <c r="E3" s="760"/>
      <c r="F3" s="761"/>
      <c r="G3" s="447"/>
      <c r="H3" s="447"/>
      <c r="I3" s="447"/>
      <c r="J3" s="447"/>
    </row>
    <row r="4" spans="1:11" ht="81" x14ac:dyDescent="0.2">
      <c r="A4" s="81" t="s">
        <v>3</v>
      </c>
      <c r="B4" s="81" t="s">
        <v>4</v>
      </c>
      <c r="C4" s="82" t="s">
        <v>5</v>
      </c>
      <c r="D4" s="82" t="s">
        <v>89</v>
      </c>
      <c r="E4" s="83" t="s">
        <v>548</v>
      </c>
      <c r="F4" s="83" t="s">
        <v>82</v>
      </c>
      <c r="G4" s="83" t="s">
        <v>83</v>
      </c>
      <c r="H4" s="83" t="s">
        <v>175</v>
      </c>
      <c r="I4" s="83" t="s">
        <v>86</v>
      </c>
      <c r="J4" s="83" t="s">
        <v>361</v>
      </c>
    </row>
    <row r="5" spans="1:11" ht="27" x14ac:dyDescent="0.2">
      <c r="A5" s="84">
        <v>1</v>
      </c>
      <c r="B5" s="84">
        <v>2</v>
      </c>
      <c r="C5" s="85">
        <v>3</v>
      </c>
      <c r="D5" s="85">
        <v>4</v>
      </c>
      <c r="E5" s="85">
        <v>5</v>
      </c>
      <c r="F5" s="85">
        <v>6</v>
      </c>
      <c r="G5" s="86" t="s">
        <v>84</v>
      </c>
      <c r="H5" s="85" t="s">
        <v>85</v>
      </c>
      <c r="I5" s="86" t="s">
        <v>87</v>
      </c>
      <c r="J5" s="85">
        <v>10</v>
      </c>
    </row>
    <row r="6" spans="1:11" s="449" customFormat="1" ht="13.5" x14ac:dyDescent="0.2">
      <c r="A6" s="423" t="s">
        <v>876</v>
      </c>
      <c r="B6" s="424"/>
      <c r="C6" s="424"/>
      <c r="D6" s="424"/>
      <c r="E6" s="453"/>
      <c r="F6" s="425"/>
      <c r="G6" s="448"/>
      <c r="H6" s="448"/>
      <c r="I6" s="448"/>
      <c r="J6" s="448"/>
    </row>
    <row r="7" spans="1:11" ht="32.450000000000003" customHeight="1" x14ac:dyDescent="0.2">
      <c r="A7" s="48" t="s">
        <v>2</v>
      </c>
      <c r="B7" s="15" t="s">
        <v>744</v>
      </c>
      <c r="C7" s="1">
        <v>30000</v>
      </c>
      <c r="D7" s="48" t="s">
        <v>8</v>
      </c>
      <c r="E7" s="455"/>
      <c r="F7" s="61"/>
      <c r="G7" s="62">
        <f>C7*ROUND(F7, 4)</f>
        <v>0</v>
      </c>
      <c r="H7" s="62">
        <f>G7*0.095</f>
        <v>0</v>
      </c>
      <c r="I7" s="62">
        <f>G7+H7</f>
        <v>0</v>
      </c>
      <c r="J7" s="52"/>
    </row>
    <row r="8" spans="1:11" ht="13.5" x14ac:dyDescent="0.2">
      <c r="A8" s="3"/>
      <c r="B8" s="4" t="s">
        <v>107</v>
      </c>
      <c r="C8" s="64" t="s">
        <v>7</v>
      </c>
      <c r="D8" s="64" t="s">
        <v>7</v>
      </c>
      <c r="E8" s="384" t="s">
        <v>7</v>
      </c>
      <c r="F8" s="64" t="s">
        <v>7</v>
      </c>
      <c r="G8" s="58">
        <f>SUM(G7)</f>
        <v>0</v>
      </c>
      <c r="H8" s="58">
        <f t="shared" ref="H8:I8" si="0">SUM(H7)</f>
        <v>0</v>
      </c>
      <c r="I8" s="58">
        <f t="shared" si="0"/>
        <v>0</v>
      </c>
      <c r="J8" s="51">
        <v>0</v>
      </c>
    </row>
    <row r="9" spans="1:11" s="449" customFormat="1" ht="12" customHeight="1" x14ac:dyDescent="0.2">
      <c r="A9" s="417" t="s">
        <v>692</v>
      </c>
      <c r="B9" s="418"/>
      <c r="C9" s="418"/>
      <c r="D9" s="418"/>
      <c r="E9" s="458"/>
      <c r="F9" s="418"/>
      <c r="G9" s="418"/>
      <c r="H9" s="418"/>
      <c r="I9" s="418"/>
      <c r="J9" s="418"/>
    </row>
    <row r="10" spans="1:11" ht="26.45" customHeight="1" x14ac:dyDescent="0.2">
      <c r="A10" s="79" t="s">
        <v>2</v>
      </c>
      <c r="B10" s="80" t="s">
        <v>745</v>
      </c>
      <c r="C10" s="18">
        <v>30000</v>
      </c>
      <c r="D10" s="14" t="s">
        <v>8</v>
      </c>
      <c r="E10" s="455"/>
      <c r="F10" s="55"/>
      <c r="G10" s="56">
        <f>C10*ROUND(F10, 4)</f>
        <v>0</v>
      </c>
      <c r="H10" s="56">
        <f>G10*0.095</f>
        <v>0</v>
      </c>
      <c r="I10" s="56">
        <f>G10+H10</f>
        <v>0</v>
      </c>
      <c r="J10" s="530" t="s">
        <v>7</v>
      </c>
    </row>
    <row r="11" spans="1:11" ht="13.5" x14ac:dyDescent="0.2">
      <c r="A11" s="3"/>
      <c r="B11" s="4" t="s">
        <v>160</v>
      </c>
      <c r="C11" s="64" t="s">
        <v>7</v>
      </c>
      <c r="D11" s="64" t="s">
        <v>7</v>
      </c>
      <c r="E11" s="384" t="s">
        <v>7</v>
      </c>
      <c r="F11" s="64" t="s">
        <v>7</v>
      </c>
      <c r="G11" s="63">
        <f>SUM(G10)</f>
        <v>0</v>
      </c>
      <c r="H11" s="63">
        <f t="shared" ref="H11:I11" si="1">SUM(H10)</f>
        <v>0</v>
      </c>
      <c r="I11" s="63">
        <f t="shared" si="1"/>
        <v>0</v>
      </c>
      <c r="J11" s="53" t="s">
        <v>7</v>
      </c>
    </row>
    <row r="13" spans="1:11" s="25" customFormat="1" ht="13.5" x14ac:dyDescent="0.25">
      <c r="A13" s="752" t="s">
        <v>88</v>
      </c>
      <c r="B13" s="752"/>
      <c r="C13" s="752"/>
      <c r="D13" s="752"/>
      <c r="E13" s="752"/>
      <c r="F13" s="752"/>
      <c r="G13" s="752"/>
      <c r="H13" s="752"/>
      <c r="I13" s="752"/>
      <c r="J13" s="752"/>
      <c r="K13" s="90"/>
    </row>
    <row r="14" spans="1:11" s="13" customFormat="1" ht="13.5" x14ac:dyDescent="0.25">
      <c r="A14" s="753" t="s">
        <v>369</v>
      </c>
      <c r="B14" s="762"/>
      <c r="C14" s="762"/>
      <c r="D14" s="762"/>
      <c r="E14" s="762"/>
      <c r="F14" s="762"/>
      <c r="G14" s="762"/>
      <c r="H14" s="762"/>
      <c r="I14" s="762"/>
      <c r="J14" s="762"/>
    </row>
    <row r="15" spans="1:11" s="149" customFormat="1" ht="13.5" x14ac:dyDescent="0.2">
      <c r="A15" s="148" t="s">
        <v>758</v>
      </c>
      <c r="E15" s="484"/>
    </row>
    <row r="16" spans="1:11" s="150" customFormat="1" ht="13.5" x14ac:dyDescent="0.25">
      <c r="A16" s="754" t="s">
        <v>867</v>
      </c>
      <c r="B16" s="754"/>
      <c r="C16" s="754"/>
      <c r="D16" s="754"/>
      <c r="E16" s="754"/>
      <c r="F16" s="754"/>
      <c r="G16" s="754"/>
      <c r="H16" s="754"/>
      <c r="I16" s="754"/>
      <c r="J16" s="754"/>
    </row>
    <row r="17" spans="1:10" s="150" customFormat="1" ht="13.5" x14ac:dyDescent="0.25">
      <c r="A17" s="750" t="s">
        <v>858</v>
      </c>
      <c r="B17" s="750"/>
      <c r="C17" s="750"/>
      <c r="D17" s="750"/>
      <c r="E17" s="750"/>
      <c r="F17" s="750"/>
      <c r="G17" s="750"/>
      <c r="H17" s="750"/>
      <c r="I17" s="750"/>
      <c r="J17" s="750"/>
    </row>
    <row r="18" spans="1:10" s="151" customFormat="1" ht="13.5" x14ac:dyDescent="0.25">
      <c r="A18" s="150" t="s">
        <v>859</v>
      </c>
      <c r="E18" s="485"/>
    </row>
    <row r="19" spans="1:10" s="151" customFormat="1" ht="13.5" x14ac:dyDescent="0.25">
      <c r="A19" s="150" t="s">
        <v>860</v>
      </c>
      <c r="E19" s="485"/>
    </row>
    <row r="20" spans="1:10" s="16" customFormat="1" ht="25.5" customHeight="1" x14ac:dyDescent="0.2">
      <c r="A20" s="750" t="s">
        <v>861</v>
      </c>
      <c r="B20" s="762"/>
      <c r="C20" s="762"/>
      <c r="D20" s="762"/>
      <c r="E20" s="762"/>
      <c r="F20" s="762"/>
      <c r="G20" s="762"/>
      <c r="H20" s="762"/>
      <c r="I20" s="762"/>
      <c r="J20" s="762"/>
    </row>
    <row r="21" spans="1:10" s="16" customFormat="1" ht="28.5" customHeight="1" x14ac:dyDescent="0.2">
      <c r="A21" s="750" t="s">
        <v>862</v>
      </c>
      <c r="B21" s="750"/>
      <c r="C21" s="750"/>
      <c r="D21" s="750"/>
      <c r="E21" s="750"/>
      <c r="F21" s="750"/>
      <c r="G21" s="750"/>
      <c r="H21" s="750"/>
      <c r="I21" s="750"/>
      <c r="J21" s="750"/>
    </row>
  </sheetData>
  <sheetProtection algorithmName="SHA-512" hashValue="+dPPiqEotu4lgWMcd7Vg7LU6vZKIU+v9S/3WQzJnrRrAuaAuc0xn1FPD0ry68Nqg16caUgv0CFYDpbNigBTzxw==" saltValue="67j2M15vvNgVGstTvBpbiA==" spinCount="100000" sheet="1" objects="1" scenarios="1"/>
  <mergeCells count="7">
    <mergeCell ref="A3:F3"/>
    <mergeCell ref="A21:J21"/>
    <mergeCell ref="A13:J13"/>
    <mergeCell ref="A14:J14"/>
    <mergeCell ref="A16:J16"/>
    <mergeCell ref="A17:J17"/>
    <mergeCell ref="A20:J20"/>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
      <formula1>1</formula1>
    </dataValidation>
  </dataValidations>
  <pageMargins left="0.62992125984251968" right="0.23622047244094491" top="0.15748031496062992" bottom="0.15748031496062992" header="0.31496062992125984" footer="0.31496062992125984"/>
  <pageSetup paperSize="9" scale="95" fitToHeight="0" orientation="landscape"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3"/>
  <sheetViews>
    <sheetView view="pageBreakPreview" zoomScaleNormal="120" zoomScaleSheetLayoutView="100" workbookViewId="0">
      <pane ySplit="5" topLeftCell="A172" activePane="bottomLeft" state="frozen"/>
      <selection activeCell="A83" sqref="A83:K83"/>
      <selection pane="bottomLeft" sqref="A1:J192"/>
    </sheetView>
  </sheetViews>
  <sheetFormatPr defaultColWidth="9.42578125" defaultRowHeight="13.5" x14ac:dyDescent="0.25"/>
  <cols>
    <col min="1" max="1" width="2.85546875" style="44" customWidth="1"/>
    <col min="2" max="2" width="40.42578125" style="44" customWidth="1"/>
    <col min="3" max="3" width="9.28515625" style="176" customWidth="1"/>
    <col min="4" max="4" width="4.42578125" style="44" customWidth="1"/>
    <col min="5" max="5" width="15.140625" style="44" customWidth="1"/>
    <col min="6" max="7" width="10.5703125" style="44" customWidth="1"/>
    <col min="8" max="8" width="9" style="11" customWidth="1"/>
    <col min="9" max="9" width="9.85546875" style="11" customWidth="1"/>
    <col min="10" max="10" width="7.5703125" style="11" customWidth="1"/>
    <col min="11" max="16384" width="9.42578125" style="44"/>
  </cols>
  <sheetData>
    <row r="1" spans="1:10" x14ac:dyDescent="0.25">
      <c r="A1" s="2" t="s">
        <v>948</v>
      </c>
      <c r="B1" s="2"/>
      <c r="C1" s="116"/>
      <c r="D1" s="2"/>
      <c r="E1" s="2"/>
      <c r="G1" s="323"/>
      <c r="H1" s="17"/>
      <c r="I1" s="17"/>
      <c r="J1" s="17"/>
    </row>
    <row r="2" spans="1:10" x14ac:dyDescent="0.25">
      <c r="F2" s="60"/>
    </row>
    <row r="3" spans="1:10" x14ac:dyDescent="0.25">
      <c r="A3" s="492" t="s">
        <v>752</v>
      </c>
      <c r="B3" s="558"/>
      <c r="C3" s="670"/>
      <c r="D3" s="558"/>
      <c r="E3" s="558"/>
      <c r="F3" s="558"/>
      <c r="G3" s="558"/>
      <c r="H3" s="559"/>
      <c r="I3" s="559"/>
      <c r="J3" s="559"/>
    </row>
    <row r="4" spans="1:10" ht="81" x14ac:dyDescent="0.25">
      <c r="A4" s="493" t="s">
        <v>3</v>
      </c>
      <c r="B4" s="560" t="s">
        <v>4</v>
      </c>
      <c r="C4" s="671" t="s">
        <v>5</v>
      </c>
      <c r="D4" s="561" t="s">
        <v>89</v>
      </c>
      <c r="E4" s="562" t="s">
        <v>548</v>
      </c>
      <c r="F4" s="562" t="s">
        <v>1110</v>
      </c>
      <c r="G4" s="562" t="s">
        <v>83</v>
      </c>
      <c r="H4" s="562" t="s">
        <v>175</v>
      </c>
      <c r="I4" s="562" t="s">
        <v>86</v>
      </c>
      <c r="J4" s="562" t="s">
        <v>361</v>
      </c>
    </row>
    <row r="5" spans="1:10" ht="27" x14ac:dyDescent="0.25">
      <c r="A5" s="493">
        <v>1</v>
      </c>
      <c r="B5" s="560">
        <v>2</v>
      </c>
      <c r="C5" s="671">
        <v>3</v>
      </c>
      <c r="D5" s="561">
        <v>4</v>
      </c>
      <c r="E5" s="561">
        <v>5</v>
      </c>
      <c r="F5" s="561">
        <v>6</v>
      </c>
      <c r="G5" s="562" t="s">
        <v>84</v>
      </c>
      <c r="H5" s="561" t="s">
        <v>85</v>
      </c>
      <c r="I5" s="562" t="s">
        <v>87</v>
      </c>
      <c r="J5" s="561">
        <v>10</v>
      </c>
    </row>
    <row r="6" spans="1:10" x14ac:dyDescent="0.25">
      <c r="A6" s="564" t="s">
        <v>759</v>
      </c>
      <c r="B6" s="563"/>
      <c r="C6" s="672"/>
      <c r="D6" s="563"/>
      <c r="E6" s="563"/>
      <c r="F6" s="563"/>
      <c r="G6" s="563"/>
      <c r="H6" s="564"/>
      <c r="I6" s="564"/>
      <c r="J6" s="564"/>
    </row>
    <row r="7" spans="1:10" x14ac:dyDescent="0.25">
      <c r="A7" s="338">
        <v>1</v>
      </c>
      <c r="B7" s="565" t="s">
        <v>766</v>
      </c>
      <c r="C7" s="673">
        <v>100</v>
      </c>
      <c r="D7" s="528" t="s">
        <v>1</v>
      </c>
      <c r="E7" s="630" t="s">
        <v>7</v>
      </c>
      <c r="F7" s="566"/>
      <c r="G7" s="567">
        <f>C7*ROUND(F7, 4)</f>
        <v>0</v>
      </c>
      <c r="H7" s="526">
        <f>G7*0.095</f>
        <v>0</v>
      </c>
      <c r="I7" s="526">
        <f>G7+H7</f>
        <v>0</v>
      </c>
      <c r="J7" s="709"/>
    </row>
    <row r="8" spans="1:10" ht="27" x14ac:dyDescent="0.25">
      <c r="A8" s="338">
        <v>2</v>
      </c>
      <c r="B8" s="565" t="s">
        <v>767</v>
      </c>
      <c r="C8" s="673">
        <v>200</v>
      </c>
      <c r="D8" s="528" t="s">
        <v>1</v>
      </c>
      <c r="E8" s="630" t="s">
        <v>7</v>
      </c>
      <c r="F8" s="566"/>
      <c r="G8" s="567">
        <f t="shared" ref="G8:G63" si="0">C8*ROUND(F8, 4)</f>
        <v>0</v>
      </c>
      <c r="H8" s="526">
        <f t="shared" ref="H8:H63" si="1">G8*0.095</f>
        <v>0</v>
      </c>
      <c r="I8" s="526">
        <f t="shared" ref="I8:I63" si="2">G8+H8</f>
        <v>0</v>
      </c>
      <c r="J8" s="709"/>
    </row>
    <row r="9" spans="1:10" x14ac:dyDescent="0.25">
      <c r="A9" s="338">
        <v>3</v>
      </c>
      <c r="B9" s="565" t="s">
        <v>768</v>
      </c>
      <c r="C9" s="668">
        <v>100</v>
      </c>
      <c r="D9" s="528" t="s">
        <v>1</v>
      </c>
      <c r="E9" s="630" t="s">
        <v>7</v>
      </c>
      <c r="F9" s="566"/>
      <c r="G9" s="567">
        <f t="shared" si="0"/>
        <v>0</v>
      </c>
      <c r="H9" s="526">
        <f t="shared" si="1"/>
        <v>0</v>
      </c>
      <c r="I9" s="526">
        <f t="shared" si="2"/>
        <v>0</v>
      </c>
      <c r="J9" s="709"/>
    </row>
    <row r="10" spans="1:10" x14ac:dyDescent="0.25">
      <c r="A10" s="338">
        <v>4</v>
      </c>
      <c r="B10" s="565" t="s">
        <v>13</v>
      </c>
      <c r="C10" s="668">
        <v>100</v>
      </c>
      <c r="D10" s="528" t="s">
        <v>1</v>
      </c>
      <c r="E10" s="630" t="s">
        <v>7</v>
      </c>
      <c r="F10" s="566"/>
      <c r="G10" s="567">
        <f t="shared" si="0"/>
        <v>0</v>
      </c>
      <c r="H10" s="526">
        <f t="shared" si="1"/>
        <v>0</v>
      </c>
      <c r="I10" s="526">
        <f t="shared" si="2"/>
        <v>0</v>
      </c>
      <c r="J10" s="709"/>
    </row>
    <row r="11" spans="1:10" x14ac:dyDescent="0.25">
      <c r="A11" s="338">
        <v>5</v>
      </c>
      <c r="B11" s="569" t="s">
        <v>11</v>
      </c>
      <c r="C11" s="668">
        <v>200</v>
      </c>
      <c r="D11" s="528" t="s">
        <v>1</v>
      </c>
      <c r="E11" s="630" t="s">
        <v>7</v>
      </c>
      <c r="F11" s="566"/>
      <c r="G11" s="567">
        <f t="shared" si="0"/>
        <v>0</v>
      </c>
      <c r="H11" s="526">
        <f t="shared" si="1"/>
        <v>0</v>
      </c>
      <c r="I11" s="526">
        <f t="shared" si="2"/>
        <v>0</v>
      </c>
      <c r="J11" s="709"/>
    </row>
    <row r="12" spans="1:10" x14ac:dyDescent="0.25">
      <c r="A12" s="338">
        <v>6</v>
      </c>
      <c r="B12" s="569" t="s">
        <v>94</v>
      </c>
      <c r="C12" s="668">
        <v>700</v>
      </c>
      <c r="D12" s="528" t="s">
        <v>1</v>
      </c>
      <c r="E12" s="630" t="s">
        <v>7</v>
      </c>
      <c r="F12" s="566"/>
      <c r="G12" s="567">
        <f t="shared" si="0"/>
        <v>0</v>
      </c>
      <c r="H12" s="526">
        <f t="shared" si="1"/>
        <v>0</v>
      </c>
      <c r="I12" s="526">
        <f t="shared" si="2"/>
        <v>0</v>
      </c>
      <c r="J12" s="709"/>
    </row>
    <row r="13" spans="1:10" x14ac:dyDescent="0.25">
      <c r="A13" s="338">
        <v>7</v>
      </c>
      <c r="B13" s="569" t="s">
        <v>26</v>
      </c>
      <c r="C13" s="668">
        <v>400</v>
      </c>
      <c r="D13" s="528" t="s">
        <v>1</v>
      </c>
      <c r="E13" s="630" t="s">
        <v>7</v>
      </c>
      <c r="F13" s="566"/>
      <c r="G13" s="567">
        <f t="shared" si="0"/>
        <v>0</v>
      </c>
      <c r="H13" s="526">
        <f t="shared" si="1"/>
        <v>0</v>
      </c>
      <c r="I13" s="526">
        <f t="shared" si="2"/>
        <v>0</v>
      </c>
      <c r="J13" s="709"/>
    </row>
    <row r="14" spans="1:10" x14ac:dyDescent="0.25">
      <c r="A14" s="338">
        <v>8</v>
      </c>
      <c r="B14" s="569" t="s">
        <v>27</v>
      </c>
      <c r="C14" s="668">
        <v>480</v>
      </c>
      <c r="D14" s="528" t="s">
        <v>1</v>
      </c>
      <c r="E14" s="630" t="s">
        <v>7</v>
      </c>
      <c r="F14" s="566"/>
      <c r="G14" s="567">
        <f t="shared" si="0"/>
        <v>0</v>
      </c>
      <c r="H14" s="526">
        <f t="shared" si="1"/>
        <v>0</v>
      </c>
      <c r="I14" s="526">
        <f t="shared" si="2"/>
        <v>0</v>
      </c>
      <c r="J14" s="709"/>
    </row>
    <row r="15" spans="1:10" x14ac:dyDescent="0.25">
      <c r="A15" s="338">
        <v>9</v>
      </c>
      <c r="B15" s="569" t="s">
        <v>28</v>
      </c>
      <c r="C15" s="668">
        <v>2000</v>
      </c>
      <c r="D15" s="528" t="s">
        <v>1</v>
      </c>
      <c r="E15" s="630" t="s">
        <v>7</v>
      </c>
      <c r="F15" s="566"/>
      <c r="G15" s="567">
        <f t="shared" si="0"/>
        <v>0</v>
      </c>
      <c r="H15" s="526">
        <f t="shared" si="1"/>
        <v>0</v>
      </c>
      <c r="I15" s="526">
        <f t="shared" si="2"/>
        <v>0</v>
      </c>
      <c r="J15" s="709"/>
    </row>
    <row r="16" spans="1:10" x14ac:dyDescent="0.25">
      <c r="A16" s="338">
        <v>10</v>
      </c>
      <c r="B16" s="569" t="s">
        <v>95</v>
      </c>
      <c r="C16" s="668">
        <v>1000</v>
      </c>
      <c r="D16" s="528" t="s">
        <v>1</v>
      </c>
      <c r="E16" s="630" t="s">
        <v>7</v>
      </c>
      <c r="F16" s="566"/>
      <c r="G16" s="567">
        <f t="shared" si="0"/>
        <v>0</v>
      </c>
      <c r="H16" s="526">
        <f t="shared" si="1"/>
        <v>0</v>
      </c>
      <c r="I16" s="526">
        <f t="shared" si="2"/>
        <v>0</v>
      </c>
      <c r="J16" s="709"/>
    </row>
    <row r="17" spans="1:10" x14ac:dyDescent="0.25">
      <c r="A17" s="338">
        <v>11</v>
      </c>
      <c r="B17" s="570" t="s">
        <v>476</v>
      </c>
      <c r="C17" s="668">
        <v>150</v>
      </c>
      <c r="D17" s="528" t="s">
        <v>1</v>
      </c>
      <c r="E17" s="630" t="s">
        <v>7</v>
      </c>
      <c r="F17" s="566"/>
      <c r="G17" s="567">
        <f t="shared" si="0"/>
        <v>0</v>
      </c>
      <c r="H17" s="526">
        <f t="shared" si="1"/>
        <v>0</v>
      </c>
      <c r="I17" s="526">
        <f t="shared" si="2"/>
        <v>0</v>
      </c>
      <c r="J17" s="709"/>
    </row>
    <row r="18" spans="1:10" x14ac:dyDescent="0.25">
      <c r="A18" s="338">
        <v>12</v>
      </c>
      <c r="B18" s="569" t="s">
        <v>31</v>
      </c>
      <c r="C18" s="668">
        <v>700</v>
      </c>
      <c r="D18" s="528" t="s">
        <v>1</v>
      </c>
      <c r="E18" s="630" t="s">
        <v>7</v>
      </c>
      <c r="F18" s="566"/>
      <c r="G18" s="567">
        <f t="shared" si="0"/>
        <v>0</v>
      </c>
      <c r="H18" s="526">
        <f t="shared" si="1"/>
        <v>0</v>
      </c>
      <c r="I18" s="526">
        <f t="shared" si="2"/>
        <v>0</v>
      </c>
      <c r="J18" s="709"/>
    </row>
    <row r="19" spans="1:10" x14ac:dyDescent="0.25">
      <c r="A19" s="338">
        <v>13</v>
      </c>
      <c r="B19" s="569" t="s">
        <v>474</v>
      </c>
      <c r="C19" s="668">
        <v>100</v>
      </c>
      <c r="D19" s="528" t="s">
        <v>1</v>
      </c>
      <c r="E19" s="630" t="s">
        <v>7</v>
      </c>
      <c r="F19" s="566"/>
      <c r="G19" s="567">
        <f t="shared" si="0"/>
        <v>0</v>
      </c>
      <c r="H19" s="526">
        <f t="shared" si="1"/>
        <v>0</v>
      </c>
      <c r="I19" s="526">
        <f t="shared" si="2"/>
        <v>0</v>
      </c>
      <c r="J19" s="709"/>
    </row>
    <row r="20" spans="1:10" x14ac:dyDescent="0.25">
      <c r="A20" s="338">
        <v>14</v>
      </c>
      <c r="B20" s="569" t="s">
        <v>23</v>
      </c>
      <c r="C20" s="668">
        <v>60</v>
      </c>
      <c r="D20" s="528" t="s">
        <v>1</v>
      </c>
      <c r="E20" s="630" t="s">
        <v>7</v>
      </c>
      <c r="F20" s="566"/>
      <c r="G20" s="567">
        <f t="shared" si="0"/>
        <v>0</v>
      </c>
      <c r="H20" s="526">
        <f t="shared" si="1"/>
        <v>0</v>
      </c>
      <c r="I20" s="526">
        <f t="shared" si="2"/>
        <v>0</v>
      </c>
      <c r="J20" s="709"/>
    </row>
    <row r="21" spans="1:10" x14ac:dyDescent="0.25">
      <c r="A21" s="338">
        <v>15</v>
      </c>
      <c r="B21" s="571" t="s">
        <v>29</v>
      </c>
      <c r="C21" s="668">
        <v>4560</v>
      </c>
      <c r="D21" s="528" t="s">
        <v>1</v>
      </c>
      <c r="E21" s="630" t="s">
        <v>7</v>
      </c>
      <c r="F21" s="566"/>
      <c r="G21" s="567">
        <f t="shared" si="0"/>
        <v>0</v>
      </c>
      <c r="H21" s="526">
        <f t="shared" si="1"/>
        <v>0</v>
      </c>
      <c r="I21" s="526">
        <f t="shared" si="2"/>
        <v>0</v>
      </c>
      <c r="J21" s="709"/>
    </row>
    <row r="22" spans="1:10" x14ac:dyDescent="0.25">
      <c r="A22" s="338">
        <v>16</v>
      </c>
      <c r="B22" s="569" t="s">
        <v>30</v>
      </c>
      <c r="C22" s="668">
        <v>80</v>
      </c>
      <c r="D22" s="528" t="s">
        <v>1</v>
      </c>
      <c r="E22" s="630" t="s">
        <v>7</v>
      </c>
      <c r="F22" s="566"/>
      <c r="G22" s="567">
        <f t="shared" si="0"/>
        <v>0</v>
      </c>
      <c r="H22" s="526">
        <f t="shared" si="1"/>
        <v>0</v>
      </c>
      <c r="I22" s="526">
        <f t="shared" si="2"/>
        <v>0</v>
      </c>
      <c r="J22" s="709"/>
    </row>
    <row r="23" spans="1:10" x14ac:dyDescent="0.25">
      <c r="A23" s="338">
        <v>17</v>
      </c>
      <c r="B23" s="569" t="s">
        <v>473</v>
      </c>
      <c r="C23" s="668">
        <v>40</v>
      </c>
      <c r="D23" s="528" t="s">
        <v>1</v>
      </c>
      <c r="E23" s="630" t="s">
        <v>7</v>
      </c>
      <c r="F23" s="566"/>
      <c r="G23" s="567">
        <f t="shared" si="0"/>
        <v>0</v>
      </c>
      <c r="H23" s="526">
        <f t="shared" si="1"/>
        <v>0</v>
      </c>
      <c r="I23" s="526">
        <f t="shared" si="2"/>
        <v>0</v>
      </c>
      <c r="J23" s="709"/>
    </row>
    <row r="24" spans="1:10" x14ac:dyDescent="0.25">
      <c r="A24" s="338">
        <v>18</v>
      </c>
      <c r="B24" s="569" t="s">
        <v>24</v>
      </c>
      <c r="C24" s="668">
        <v>60</v>
      </c>
      <c r="D24" s="528" t="s">
        <v>1</v>
      </c>
      <c r="E24" s="630" t="s">
        <v>7</v>
      </c>
      <c r="F24" s="566"/>
      <c r="G24" s="567">
        <f t="shared" si="0"/>
        <v>0</v>
      </c>
      <c r="H24" s="526">
        <f t="shared" si="1"/>
        <v>0</v>
      </c>
      <c r="I24" s="526">
        <f t="shared" si="2"/>
        <v>0</v>
      </c>
      <c r="J24" s="709"/>
    </row>
    <row r="25" spans="1:10" x14ac:dyDescent="0.25">
      <c r="A25" s="338">
        <v>19</v>
      </c>
      <c r="B25" s="569" t="s">
        <v>238</v>
      </c>
      <c r="C25" s="668">
        <v>50</v>
      </c>
      <c r="D25" s="528" t="s">
        <v>1</v>
      </c>
      <c r="E25" s="630" t="s">
        <v>7</v>
      </c>
      <c r="F25" s="566"/>
      <c r="G25" s="567">
        <f t="shared" si="0"/>
        <v>0</v>
      </c>
      <c r="H25" s="526">
        <f t="shared" si="1"/>
        <v>0</v>
      </c>
      <c r="I25" s="526">
        <f t="shared" si="2"/>
        <v>0</v>
      </c>
      <c r="J25" s="709"/>
    </row>
    <row r="26" spans="1:10" x14ac:dyDescent="0.25">
      <c r="A26" s="338">
        <v>20</v>
      </c>
      <c r="B26" s="569" t="s">
        <v>35</v>
      </c>
      <c r="C26" s="668">
        <v>4000</v>
      </c>
      <c r="D26" s="528" t="s">
        <v>1</v>
      </c>
      <c r="E26" s="630" t="s">
        <v>7</v>
      </c>
      <c r="F26" s="566"/>
      <c r="G26" s="567">
        <f t="shared" si="0"/>
        <v>0</v>
      </c>
      <c r="H26" s="526">
        <f t="shared" si="1"/>
        <v>0</v>
      </c>
      <c r="I26" s="526">
        <f t="shared" si="2"/>
        <v>0</v>
      </c>
      <c r="J26" s="709"/>
    </row>
    <row r="27" spans="1:10" x14ac:dyDescent="0.25">
      <c r="A27" s="338">
        <v>21</v>
      </c>
      <c r="B27" s="569" t="s">
        <v>475</v>
      </c>
      <c r="C27" s="668">
        <v>100</v>
      </c>
      <c r="D27" s="528" t="s">
        <v>1</v>
      </c>
      <c r="E27" s="630" t="s">
        <v>7</v>
      </c>
      <c r="F27" s="566"/>
      <c r="G27" s="567">
        <f t="shared" si="0"/>
        <v>0</v>
      </c>
      <c r="H27" s="526">
        <f t="shared" si="1"/>
        <v>0</v>
      </c>
      <c r="I27" s="526">
        <f t="shared" si="2"/>
        <v>0</v>
      </c>
      <c r="J27" s="709"/>
    </row>
    <row r="28" spans="1:10" x14ac:dyDescent="0.25">
      <c r="A28" s="338">
        <v>22</v>
      </c>
      <c r="B28" s="569" t="s">
        <v>477</v>
      </c>
      <c r="C28" s="668">
        <v>300</v>
      </c>
      <c r="D28" s="528" t="s">
        <v>1</v>
      </c>
      <c r="E28" s="630" t="s">
        <v>7</v>
      </c>
      <c r="F28" s="566"/>
      <c r="G28" s="567">
        <f t="shared" si="0"/>
        <v>0</v>
      </c>
      <c r="H28" s="526">
        <f t="shared" si="1"/>
        <v>0</v>
      </c>
      <c r="I28" s="526">
        <f t="shared" si="2"/>
        <v>0</v>
      </c>
      <c r="J28" s="709"/>
    </row>
    <row r="29" spans="1:10" x14ac:dyDescent="0.25">
      <c r="A29" s="338">
        <v>23</v>
      </c>
      <c r="B29" s="569" t="s">
        <v>573</v>
      </c>
      <c r="C29" s="668">
        <v>50</v>
      </c>
      <c r="D29" s="528" t="s">
        <v>1</v>
      </c>
      <c r="E29" s="630" t="s">
        <v>7</v>
      </c>
      <c r="F29" s="566"/>
      <c r="G29" s="567">
        <f t="shared" si="0"/>
        <v>0</v>
      </c>
      <c r="H29" s="526">
        <f t="shared" si="1"/>
        <v>0</v>
      </c>
      <c r="I29" s="526">
        <f t="shared" si="2"/>
        <v>0</v>
      </c>
      <c r="J29" s="709"/>
    </row>
    <row r="30" spans="1:10" x14ac:dyDescent="0.25">
      <c r="A30" s="338">
        <v>24</v>
      </c>
      <c r="B30" s="569" t="s">
        <v>37</v>
      </c>
      <c r="C30" s="668">
        <v>700</v>
      </c>
      <c r="D30" s="528" t="s">
        <v>1</v>
      </c>
      <c r="E30" s="630" t="s">
        <v>7</v>
      </c>
      <c r="F30" s="566"/>
      <c r="G30" s="567">
        <f t="shared" si="0"/>
        <v>0</v>
      </c>
      <c r="H30" s="526">
        <f t="shared" si="1"/>
        <v>0</v>
      </c>
      <c r="I30" s="526">
        <f t="shared" si="2"/>
        <v>0</v>
      </c>
      <c r="J30" s="709"/>
    </row>
    <row r="31" spans="1:10" x14ac:dyDescent="0.25">
      <c r="A31" s="338">
        <v>25</v>
      </c>
      <c r="B31" s="569" t="s">
        <v>36</v>
      </c>
      <c r="C31" s="668">
        <v>500</v>
      </c>
      <c r="D31" s="528" t="s">
        <v>1</v>
      </c>
      <c r="E31" s="630" t="s">
        <v>7</v>
      </c>
      <c r="F31" s="566"/>
      <c r="G31" s="567">
        <f t="shared" si="0"/>
        <v>0</v>
      </c>
      <c r="H31" s="526">
        <f t="shared" si="1"/>
        <v>0</v>
      </c>
      <c r="I31" s="526">
        <f t="shared" si="2"/>
        <v>0</v>
      </c>
      <c r="J31" s="710"/>
    </row>
    <row r="32" spans="1:10" x14ac:dyDescent="0.25">
      <c r="A32" s="338">
        <v>26</v>
      </c>
      <c r="B32" s="569" t="s">
        <v>32</v>
      </c>
      <c r="C32" s="668">
        <v>4600</v>
      </c>
      <c r="D32" s="528" t="s">
        <v>1</v>
      </c>
      <c r="E32" s="630" t="s">
        <v>7</v>
      </c>
      <c r="F32" s="566"/>
      <c r="G32" s="567">
        <f t="shared" si="0"/>
        <v>0</v>
      </c>
      <c r="H32" s="526">
        <f t="shared" si="1"/>
        <v>0</v>
      </c>
      <c r="I32" s="526">
        <f t="shared" si="2"/>
        <v>0</v>
      </c>
      <c r="J32" s="711"/>
    </row>
    <row r="33" spans="1:10" x14ac:dyDescent="0.25">
      <c r="A33" s="338">
        <v>27</v>
      </c>
      <c r="B33" s="569" t="s">
        <v>239</v>
      </c>
      <c r="C33" s="668">
        <v>2000</v>
      </c>
      <c r="D33" s="528" t="s">
        <v>1</v>
      </c>
      <c r="E33" s="630" t="s">
        <v>7</v>
      </c>
      <c r="F33" s="566"/>
      <c r="G33" s="567">
        <f t="shared" si="0"/>
        <v>0</v>
      </c>
      <c r="H33" s="526">
        <f t="shared" si="1"/>
        <v>0</v>
      </c>
      <c r="I33" s="526">
        <f t="shared" si="2"/>
        <v>0</v>
      </c>
      <c r="J33" s="709"/>
    </row>
    <row r="34" spans="1:10" x14ac:dyDescent="0.25">
      <c r="A34" s="338">
        <v>28</v>
      </c>
      <c r="B34" s="569" t="s">
        <v>33</v>
      </c>
      <c r="C34" s="668">
        <v>250</v>
      </c>
      <c r="D34" s="528" t="s">
        <v>1</v>
      </c>
      <c r="E34" s="630" t="s">
        <v>7</v>
      </c>
      <c r="F34" s="566"/>
      <c r="G34" s="567">
        <f t="shared" si="0"/>
        <v>0</v>
      </c>
      <c r="H34" s="526">
        <f t="shared" si="1"/>
        <v>0</v>
      </c>
      <c r="I34" s="526">
        <f t="shared" si="2"/>
        <v>0</v>
      </c>
      <c r="J34" s="709"/>
    </row>
    <row r="35" spans="1:10" x14ac:dyDescent="0.25">
      <c r="A35" s="338">
        <v>29</v>
      </c>
      <c r="B35" s="571" t="s">
        <v>339</v>
      </c>
      <c r="C35" s="668">
        <v>650</v>
      </c>
      <c r="D35" s="528" t="s">
        <v>1</v>
      </c>
      <c r="E35" s="630" t="s">
        <v>7</v>
      </c>
      <c r="F35" s="566"/>
      <c r="G35" s="567">
        <f t="shared" si="0"/>
        <v>0</v>
      </c>
      <c r="H35" s="526">
        <f t="shared" si="1"/>
        <v>0</v>
      </c>
      <c r="I35" s="526">
        <f t="shared" si="2"/>
        <v>0</v>
      </c>
      <c r="J35" s="709"/>
    </row>
    <row r="36" spans="1:10" x14ac:dyDescent="0.25">
      <c r="A36" s="338">
        <v>30</v>
      </c>
      <c r="B36" s="571" t="s">
        <v>338</v>
      </c>
      <c r="C36" s="668">
        <v>600</v>
      </c>
      <c r="D36" s="528" t="s">
        <v>1</v>
      </c>
      <c r="E36" s="630" t="s">
        <v>7</v>
      </c>
      <c r="F36" s="566"/>
      <c r="G36" s="567">
        <f t="shared" si="0"/>
        <v>0</v>
      </c>
      <c r="H36" s="526">
        <f t="shared" si="1"/>
        <v>0</v>
      </c>
      <c r="I36" s="526">
        <f t="shared" si="2"/>
        <v>0</v>
      </c>
      <c r="J36" s="709"/>
    </row>
    <row r="37" spans="1:10" x14ac:dyDescent="0.25">
      <c r="A37" s="338">
        <v>31</v>
      </c>
      <c r="B37" s="571" t="s">
        <v>340</v>
      </c>
      <c r="C37" s="668">
        <v>800</v>
      </c>
      <c r="D37" s="528" t="s">
        <v>1</v>
      </c>
      <c r="E37" s="630" t="s">
        <v>7</v>
      </c>
      <c r="F37" s="566"/>
      <c r="G37" s="567">
        <f t="shared" si="0"/>
        <v>0</v>
      </c>
      <c r="H37" s="526">
        <f t="shared" si="1"/>
        <v>0</v>
      </c>
      <c r="I37" s="526">
        <f t="shared" si="2"/>
        <v>0</v>
      </c>
      <c r="J37" s="709"/>
    </row>
    <row r="38" spans="1:10" x14ac:dyDescent="0.25">
      <c r="A38" s="338">
        <v>32</v>
      </c>
      <c r="B38" s="569" t="s">
        <v>254</v>
      </c>
      <c r="C38" s="668">
        <v>30</v>
      </c>
      <c r="D38" s="528" t="s">
        <v>1</v>
      </c>
      <c r="E38" s="630" t="s">
        <v>7</v>
      </c>
      <c r="F38" s="566"/>
      <c r="G38" s="567">
        <f t="shared" si="0"/>
        <v>0</v>
      </c>
      <c r="H38" s="526">
        <f t="shared" si="1"/>
        <v>0</v>
      </c>
      <c r="I38" s="526">
        <f t="shared" si="2"/>
        <v>0</v>
      </c>
      <c r="J38" s="712"/>
    </row>
    <row r="39" spans="1:10" x14ac:dyDescent="0.25">
      <c r="A39" s="338">
        <v>33</v>
      </c>
      <c r="B39" s="569" t="s">
        <v>22</v>
      </c>
      <c r="C39" s="668">
        <v>40</v>
      </c>
      <c r="D39" s="528" t="s">
        <v>1</v>
      </c>
      <c r="E39" s="630" t="s">
        <v>7</v>
      </c>
      <c r="F39" s="566"/>
      <c r="G39" s="567">
        <f t="shared" si="0"/>
        <v>0</v>
      </c>
      <c r="H39" s="526">
        <f t="shared" si="1"/>
        <v>0</v>
      </c>
      <c r="I39" s="526">
        <f t="shared" si="2"/>
        <v>0</v>
      </c>
      <c r="J39" s="712"/>
    </row>
    <row r="40" spans="1:10" x14ac:dyDescent="0.25">
      <c r="A40" s="338">
        <v>34</v>
      </c>
      <c r="B40" s="569" t="s">
        <v>177</v>
      </c>
      <c r="C40" s="668">
        <v>2400</v>
      </c>
      <c r="D40" s="528" t="s">
        <v>1</v>
      </c>
      <c r="E40" s="630" t="s">
        <v>7</v>
      </c>
      <c r="F40" s="566"/>
      <c r="G40" s="567">
        <f t="shared" si="0"/>
        <v>0</v>
      </c>
      <c r="H40" s="526">
        <f t="shared" si="1"/>
        <v>0</v>
      </c>
      <c r="I40" s="526">
        <f t="shared" si="2"/>
        <v>0</v>
      </c>
      <c r="J40" s="709"/>
    </row>
    <row r="41" spans="1:10" x14ac:dyDescent="0.25">
      <c r="A41" s="338">
        <v>35</v>
      </c>
      <c r="B41" s="569" t="s">
        <v>178</v>
      </c>
      <c r="C41" s="668">
        <v>300</v>
      </c>
      <c r="D41" s="528" t="s">
        <v>1</v>
      </c>
      <c r="E41" s="630" t="s">
        <v>7</v>
      </c>
      <c r="F41" s="566"/>
      <c r="G41" s="567">
        <f t="shared" si="0"/>
        <v>0</v>
      </c>
      <c r="H41" s="526">
        <f t="shared" si="1"/>
        <v>0</v>
      </c>
      <c r="I41" s="526">
        <f t="shared" si="2"/>
        <v>0</v>
      </c>
      <c r="J41" s="709"/>
    </row>
    <row r="42" spans="1:10" x14ac:dyDescent="0.25">
      <c r="A42" s="338">
        <v>36</v>
      </c>
      <c r="B42" s="569" t="s">
        <v>25</v>
      </c>
      <c r="C42" s="668">
        <v>100</v>
      </c>
      <c r="D42" s="528" t="s">
        <v>1</v>
      </c>
      <c r="E42" s="630" t="s">
        <v>7</v>
      </c>
      <c r="F42" s="566"/>
      <c r="G42" s="567">
        <f t="shared" si="0"/>
        <v>0</v>
      </c>
      <c r="H42" s="526">
        <f t="shared" si="1"/>
        <v>0</v>
      </c>
      <c r="I42" s="526">
        <f t="shared" si="2"/>
        <v>0</v>
      </c>
      <c r="J42" s="709"/>
    </row>
    <row r="43" spans="1:10" x14ac:dyDescent="0.25">
      <c r="A43" s="338">
        <v>37</v>
      </c>
      <c r="B43" s="569" t="s">
        <v>34</v>
      </c>
      <c r="C43" s="668">
        <v>180</v>
      </c>
      <c r="D43" s="528" t="s">
        <v>1</v>
      </c>
      <c r="E43" s="630" t="s">
        <v>7</v>
      </c>
      <c r="F43" s="566"/>
      <c r="G43" s="567">
        <f t="shared" si="0"/>
        <v>0</v>
      </c>
      <c r="H43" s="526">
        <f t="shared" si="1"/>
        <v>0</v>
      </c>
      <c r="I43" s="526">
        <f t="shared" si="2"/>
        <v>0</v>
      </c>
      <c r="J43" s="709"/>
    </row>
    <row r="44" spans="1:10" x14ac:dyDescent="0.25">
      <c r="A44" s="338">
        <v>38</v>
      </c>
      <c r="B44" s="569" t="s">
        <v>479</v>
      </c>
      <c r="C44" s="668">
        <v>200</v>
      </c>
      <c r="D44" s="528" t="s">
        <v>1</v>
      </c>
      <c r="E44" s="630" t="s">
        <v>7</v>
      </c>
      <c r="F44" s="566"/>
      <c r="G44" s="567">
        <f t="shared" si="0"/>
        <v>0</v>
      </c>
      <c r="H44" s="526">
        <f t="shared" si="1"/>
        <v>0</v>
      </c>
      <c r="I44" s="526">
        <f t="shared" si="2"/>
        <v>0</v>
      </c>
      <c r="J44" s="709"/>
    </row>
    <row r="45" spans="1:10" x14ac:dyDescent="0.25">
      <c r="A45" s="338">
        <v>39</v>
      </c>
      <c r="B45" s="569" t="s">
        <v>111</v>
      </c>
      <c r="C45" s="668">
        <v>180</v>
      </c>
      <c r="D45" s="528" t="s">
        <v>1</v>
      </c>
      <c r="E45" s="630" t="s">
        <v>7</v>
      </c>
      <c r="F45" s="566"/>
      <c r="G45" s="567">
        <f t="shared" si="0"/>
        <v>0</v>
      </c>
      <c r="H45" s="526">
        <f t="shared" si="1"/>
        <v>0</v>
      </c>
      <c r="I45" s="526">
        <f t="shared" si="2"/>
        <v>0</v>
      </c>
      <c r="J45" s="709"/>
    </row>
    <row r="46" spans="1:10" x14ac:dyDescent="0.25">
      <c r="A46" s="338">
        <v>40</v>
      </c>
      <c r="B46" s="569" t="s">
        <v>478</v>
      </c>
      <c r="C46" s="668">
        <v>100</v>
      </c>
      <c r="D46" s="528" t="s">
        <v>1</v>
      </c>
      <c r="E46" s="630" t="s">
        <v>7</v>
      </c>
      <c r="F46" s="566"/>
      <c r="G46" s="567">
        <f t="shared" si="0"/>
        <v>0</v>
      </c>
      <c r="H46" s="526">
        <f t="shared" si="1"/>
        <v>0</v>
      </c>
      <c r="I46" s="526">
        <f t="shared" si="2"/>
        <v>0</v>
      </c>
      <c r="J46" s="709"/>
    </row>
    <row r="47" spans="1:10" x14ac:dyDescent="0.25">
      <c r="A47" s="338">
        <v>41</v>
      </c>
      <c r="B47" s="569" t="s">
        <v>10</v>
      </c>
      <c r="C47" s="668">
        <v>300</v>
      </c>
      <c r="D47" s="528" t="s">
        <v>1</v>
      </c>
      <c r="E47" s="630" t="s">
        <v>7</v>
      </c>
      <c r="F47" s="566"/>
      <c r="G47" s="567">
        <f t="shared" si="0"/>
        <v>0</v>
      </c>
      <c r="H47" s="526">
        <f t="shared" si="1"/>
        <v>0</v>
      </c>
      <c r="I47" s="526">
        <f t="shared" si="2"/>
        <v>0</v>
      </c>
      <c r="J47" s="709"/>
    </row>
    <row r="48" spans="1:10" x14ac:dyDescent="0.25">
      <c r="A48" s="338">
        <v>42</v>
      </c>
      <c r="B48" s="569" t="s">
        <v>240</v>
      </c>
      <c r="C48" s="668">
        <v>5</v>
      </c>
      <c r="D48" s="528" t="s">
        <v>1</v>
      </c>
      <c r="E48" s="630" t="s">
        <v>7</v>
      </c>
      <c r="F48" s="566"/>
      <c r="G48" s="567">
        <f t="shared" si="0"/>
        <v>0</v>
      </c>
      <c r="H48" s="526">
        <f t="shared" si="1"/>
        <v>0</v>
      </c>
      <c r="I48" s="526">
        <f t="shared" si="2"/>
        <v>0</v>
      </c>
      <c r="J48" s="709"/>
    </row>
    <row r="49" spans="1:10" x14ac:dyDescent="0.25">
      <c r="A49" s="338">
        <v>43</v>
      </c>
      <c r="B49" s="569" t="s">
        <v>101</v>
      </c>
      <c r="C49" s="668">
        <v>5</v>
      </c>
      <c r="D49" s="528" t="s">
        <v>1</v>
      </c>
      <c r="E49" s="630" t="s">
        <v>7</v>
      </c>
      <c r="F49" s="566"/>
      <c r="G49" s="567">
        <f t="shared" si="0"/>
        <v>0</v>
      </c>
      <c r="H49" s="526">
        <f t="shared" si="1"/>
        <v>0</v>
      </c>
      <c r="I49" s="526">
        <f t="shared" si="2"/>
        <v>0</v>
      </c>
      <c r="J49" s="709"/>
    </row>
    <row r="50" spans="1:10" x14ac:dyDescent="0.25">
      <c r="A50" s="338">
        <v>44</v>
      </c>
      <c r="B50" s="569" t="s">
        <v>12</v>
      </c>
      <c r="C50" s="668">
        <v>250</v>
      </c>
      <c r="D50" s="528" t="s">
        <v>1</v>
      </c>
      <c r="E50" s="630" t="s">
        <v>7</v>
      </c>
      <c r="F50" s="566"/>
      <c r="G50" s="567">
        <f t="shared" si="0"/>
        <v>0</v>
      </c>
      <c r="H50" s="526">
        <f t="shared" si="1"/>
        <v>0</v>
      </c>
      <c r="I50" s="526">
        <f t="shared" si="2"/>
        <v>0</v>
      </c>
      <c r="J50" s="709"/>
    </row>
    <row r="51" spans="1:10" x14ac:dyDescent="0.25">
      <c r="A51" s="338">
        <v>45</v>
      </c>
      <c r="B51" s="569" t="s">
        <v>109</v>
      </c>
      <c r="C51" s="668">
        <v>30</v>
      </c>
      <c r="D51" s="528" t="s">
        <v>1</v>
      </c>
      <c r="E51" s="630" t="s">
        <v>7</v>
      </c>
      <c r="F51" s="566"/>
      <c r="G51" s="567">
        <f t="shared" si="0"/>
        <v>0</v>
      </c>
      <c r="H51" s="526">
        <f t="shared" si="1"/>
        <v>0</v>
      </c>
      <c r="I51" s="526">
        <f t="shared" si="2"/>
        <v>0</v>
      </c>
      <c r="J51" s="709"/>
    </row>
    <row r="52" spans="1:10" x14ac:dyDescent="0.25">
      <c r="A52" s="338">
        <v>46</v>
      </c>
      <c r="B52" s="569" t="s">
        <v>108</v>
      </c>
      <c r="C52" s="668">
        <v>5</v>
      </c>
      <c r="D52" s="528" t="s">
        <v>1</v>
      </c>
      <c r="E52" s="630" t="s">
        <v>7</v>
      </c>
      <c r="F52" s="566"/>
      <c r="G52" s="567">
        <f t="shared" si="0"/>
        <v>0</v>
      </c>
      <c r="H52" s="526">
        <f t="shared" si="1"/>
        <v>0</v>
      </c>
      <c r="I52" s="526">
        <f t="shared" si="2"/>
        <v>0</v>
      </c>
      <c r="J52" s="709"/>
    </row>
    <row r="53" spans="1:10" x14ac:dyDescent="0.25">
      <c r="A53" s="338">
        <v>47</v>
      </c>
      <c r="B53" s="569" t="s">
        <v>9</v>
      </c>
      <c r="C53" s="668">
        <v>5</v>
      </c>
      <c r="D53" s="528" t="s">
        <v>1</v>
      </c>
      <c r="E53" s="630" t="s">
        <v>7</v>
      </c>
      <c r="F53" s="566"/>
      <c r="G53" s="567">
        <f t="shared" si="0"/>
        <v>0</v>
      </c>
      <c r="H53" s="526">
        <f t="shared" si="1"/>
        <v>0</v>
      </c>
      <c r="I53" s="526">
        <f t="shared" si="2"/>
        <v>0</v>
      </c>
      <c r="J53" s="709"/>
    </row>
    <row r="54" spans="1:10" x14ac:dyDescent="0.25">
      <c r="A54" s="338">
        <v>48</v>
      </c>
      <c r="B54" s="569" t="s">
        <v>38</v>
      </c>
      <c r="C54" s="668">
        <v>430</v>
      </c>
      <c r="D54" s="528" t="s">
        <v>1</v>
      </c>
      <c r="E54" s="630" t="s">
        <v>7</v>
      </c>
      <c r="F54" s="566"/>
      <c r="G54" s="567">
        <f t="shared" si="0"/>
        <v>0</v>
      </c>
      <c r="H54" s="526">
        <f t="shared" si="1"/>
        <v>0</v>
      </c>
      <c r="I54" s="526">
        <f t="shared" si="2"/>
        <v>0</v>
      </c>
      <c r="J54" s="709"/>
    </row>
    <row r="55" spans="1:10" x14ac:dyDescent="0.25">
      <c r="A55" s="338">
        <v>49</v>
      </c>
      <c r="B55" s="569" t="s">
        <v>39</v>
      </c>
      <c r="C55" s="668">
        <v>5</v>
      </c>
      <c r="D55" s="528" t="s">
        <v>1</v>
      </c>
      <c r="E55" s="630" t="s">
        <v>7</v>
      </c>
      <c r="F55" s="566"/>
      <c r="G55" s="567">
        <f t="shared" si="0"/>
        <v>0</v>
      </c>
      <c r="H55" s="526">
        <f t="shared" si="1"/>
        <v>0</v>
      </c>
      <c r="I55" s="526">
        <f t="shared" si="2"/>
        <v>0</v>
      </c>
      <c r="J55" s="709"/>
    </row>
    <row r="56" spans="1:10" x14ac:dyDescent="0.25">
      <c r="A56" s="338">
        <v>50</v>
      </c>
      <c r="B56" s="569" t="s">
        <v>480</v>
      </c>
      <c r="C56" s="668">
        <v>6</v>
      </c>
      <c r="D56" s="528" t="s">
        <v>1</v>
      </c>
      <c r="E56" s="630" t="s">
        <v>7</v>
      </c>
      <c r="F56" s="566"/>
      <c r="G56" s="567">
        <f t="shared" si="0"/>
        <v>0</v>
      </c>
      <c r="H56" s="526">
        <f t="shared" si="1"/>
        <v>0</v>
      </c>
      <c r="I56" s="526">
        <f t="shared" si="2"/>
        <v>0</v>
      </c>
      <c r="J56" s="709"/>
    </row>
    <row r="57" spans="1:10" x14ac:dyDescent="0.25">
      <c r="A57" s="338">
        <v>51</v>
      </c>
      <c r="B57" s="569" t="s">
        <v>119</v>
      </c>
      <c r="C57" s="668">
        <v>7</v>
      </c>
      <c r="D57" s="528" t="s">
        <v>1</v>
      </c>
      <c r="E57" s="630" t="s">
        <v>7</v>
      </c>
      <c r="F57" s="566"/>
      <c r="G57" s="567">
        <f t="shared" si="0"/>
        <v>0</v>
      </c>
      <c r="H57" s="526">
        <f t="shared" si="1"/>
        <v>0</v>
      </c>
      <c r="I57" s="526">
        <f t="shared" si="2"/>
        <v>0</v>
      </c>
      <c r="J57" s="713"/>
    </row>
    <row r="58" spans="1:10" x14ac:dyDescent="0.25">
      <c r="A58" s="338">
        <v>52</v>
      </c>
      <c r="B58" s="569" t="s">
        <v>120</v>
      </c>
      <c r="C58" s="668">
        <v>15</v>
      </c>
      <c r="D58" s="528" t="s">
        <v>1</v>
      </c>
      <c r="E58" s="630" t="s">
        <v>7</v>
      </c>
      <c r="F58" s="566"/>
      <c r="G58" s="567">
        <f t="shared" si="0"/>
        <v>0</v>
      </c>
      <c r="H58" s="526">
        <f t="shared" si="1"/>
        <v>0</v>
      </c>
      <c r="I58" s="526">
        <f t="shared" si="2"/>
        <v>0</v>
      </c>
      <c r="J58" s="714"/>
    </row>
    <row r="59" spans="1:10" x14ac:dyDescent="0.25">
      <c r="A59" s="338">
        <v>53</v>
      </c>
      <c r="B59" s="569" t="s">
        <v>491</v>
      </c>
      <c r="C59" s="668">
        <v>3</v>
      </c>
      <c r="D59" s="528" t="s">
        <v>1</v>
      </c>
      <c r="E59" s="630" t="s">
        <v>7</v>
      </c>
      <c r="F59" s="566"/>
      <c r="G59" s="567">
        <f t="shared" si="0"/>
        <v>0</v>
      </c>
      <c r="H59" s="526">
        <f t="shared" si="1"/>
        <v>0</v>
      </c>
      <c r="I59" s="526">
        <f t="shared" si="2"/>
        <v>0</v>
      </c>
      <c r="J59" s="709"/>
    </row>
    <row r="60" spans="1:10" x14ac:dyDescent="0.25">
      <c r="A60" s="338">
        <v>54</v>
      </c>
      <c r="B60" s="569" t="s">
        <v>121</v>
      </c>
      <c r="C60" s="668">
        <v>3</v>
      </c>
      <c r="D60" s="528" t="s">
        <v>1</v>
      </c>
      <c r="E60" s="630" t="s">
        <v>7</v>
      </c>
      <c r="F60" s="566"/>
      <c r="G60" s="567">
        <f t="shared" si="0"/>
        <v>0</v>
      </c>
      <c r="H60" s="526">
        <f t="shared" si="1"/>
        <v>0</v>
      </c>
      <c r="I60" s="526">
        <f t="shared" si="2"/>
        <v>0</v>
      </c>
      <c r="J60" s="709"/>
    </row>
    <row r="61" spans="1:10" x14ac:dyDescent="0.25">
      <c r="A61" s="338">
        <v>55</v>
      </c>
      <c r="B61" s="571" t="s">
        <v>1112</v>
      </c>
      <c r="C61" s="668">
        <v>5</v>
      </c>
      <c r="D61" s="528" t="s">
        <v>1</v>
      </c>
      <c r="E61" s="630" t="s">
        <v>7</v>
      </c>
      <c r="F61" s="566"/>
      <c r="G61" s="567">
        <f t="shared" si="0"/>
        <v>0</v>
      </c>
      <c r="H61" s="526">
        <f t="shared" si="1"/>
        <v>0</v>
      </c>
      <c r="I61" s="526">
        <f t="shared" si="2"/>
        <v>0</v>
      </c>
      <c r="J61" s="709"/>
    </row>
    <row r="62" spans="1:10" x14ac:dyDescent="0.25">
      <c r="A62" s="338">
        <v>56</v>
      </c>
      <c r="B62" s="571" t="s">
        <v>1151</v>
      </c>
      <c r="C62" s="668">
        <v>10000</v>
      </c>
      <c r="D62" s="528" t="s">
        <v>1</v>
      </c>
      <c r="E62" s="630" t="s">
        <v>7</v>
      </c>
      <c r="F62" s="566"/>
      <c r="G62" s="567">
        <f t="shared" si="0"/>
        <v>0</v>
      </c>
      <c r="H62" s="526">
        <f t="shared" si="1"/>
        <v>0</v>
      </c>
      <c r="I62" s="526">
        <f t="shared" si="2"/>
        <v>0</v>
      </c>
      <c r="J62" s="709"/>
    </row>
    <row r="63" spans="1:10" x14ac:dyDescent="0.25">
      <c r="A63" s="338">
        <v>57</v>
      </c>
      <c r="B63" s="571" t="s">
        <v>1111</v>
      </c>
      <c r="C63" s="668">
        <v>30</v>
      </c>
      <c r="D63" s="528" t="s">
        <v>1</v>
      </c>
      <c r="E63" s="630" t="s">
        <v>7</v>
      </c>
      <c r="F63" s="566"/>
      <c r="G63" s="567">
        <f t="shared" si="0"/>
        <v>0</v>
      </c>
      <c r="H63" s="526">
        <f t="shared" si="1"/>
        <v>0</v>
      </c>
      <c r="I63" s="526">
        <f t="shared" si="2"/>
        <v>0</v>
      </c>
      <c r="J63" s="709"/>
    </row>
    <row r="64" spans="1:10" x14ac:dyDescent="0.25">
      <c r="A64" s="349"/>
      <c r="B64" s="573" t="s">
        <v>236</v>
      </c>
      <c r="C64" s="674" t="s">
        <v>7</v>
      </c>
      <c r="D64" s="574" t="s">
        <v>7</v>
      </c>
      <c r="E64" s="574" t="s">
        <v>7</v>
      </c>
      <c r="F64" s="574" t="s">
        <v>7</v>
      </c>
      <c r="G64" s="575">
        <f>SUM(G7:G63)</f>
        <v>0</v>
      </c>
      <c r="H64" s="575">
        <f>SUM(H7:H63)</f>
        <v>0</v>
      </c>
      <c r="I64" s="575">
        <f>SUM(I7:I63)</f>
        <v>0</v>
      </c>
      <c r="J64" s="576">
        <f>SUM(J7:J63)</f>
        <v>0</v>
      </c>
    </row>
    <row r="65" spans="1:10" s="478" customFormat="1" x14ac:dyDescent="0.25">
      <c r="A65" s="435" t="s">
        <v>760</v>
      </c>
      <c r="B65" s="577"/>
      <c r="C65" s="675"/>
      <c r="D65" s="577"/>
      <c r="E65" s="577"/>
      <c r="F65" s="577"/>
      <c r="G65" s="578"/>
      <c r="H65" s="579"/>
      <c r="I65" s="579"/>
      <c r="J65" s="580"/>
    </row>
    <row r="66" spans="1:10" s="155" customFormat="1" x14ac:dyDescent="0.25">
      <c r="A66" s="360">
        <v>1</v>
      </c>
      <c r="B66" s="581" t="s">
        <v>572</v>
      </c>
      <c r="C66" s="669">
        <v>1000</v>
      </c>
      <c r="D66" s="582" t="s">
        <v>1</v>
      </c>
      <c r="E66" s="715" t="s">
        <v>7</v>
      </c>
      <c r="F66" s="525"/>
      <c r="G66" s="526">
        <f>C66*ROUND(F66, 4)</f>
        <v>0</v>
      </c>
      <c r="H66" s="526">
        <f>G66*0.095</f>
        <v>0</v>
      </c>
      <c r="I66" s="526">
        <f>G66+H66</f>
        <v>0</v>
      </c>
      <c r="J66" s="583" t="s">
        <v>7</v>
      </c>
    </row>
    <row r="67" spans="1:10" s="24" customFormat="1" x14ac:dyDescent="0.25">
      <c r="A67" s="349"/>
      <c r="B67" s="573" t="s">
        <v>110</v>
      </c>
      <c r="C67" s="674" t="s">
        <v>7</v>
      </c>
      <c r="D67" s="574" t="s">
        <v>7</v>
      </c>
      <c r="E67" s="574" t="s">
        <v>7</v>
      </c>
      <c r="F67" s="574" t="s">
        <v>7</v>
      </c>
      <c r="G67" s="575">
        <f>SUM(G66:G66)</f>
        <v>0</v>
      </c>
      <c r="H67" s="575">
        <f>SUM(H66:H66)</f>
        <v>0</v>
      </c>
      <c r="I67" s="575">
        <f>SUM(I66:I66)</f>
        <v>0</v>
      </c>
      <c r="J67" s="583" t="s">
        <v>7</v>
      </c>
    </row>
    <row r="68" spans="1:10" x14ac:dyDescent="0.25">
      <c r="A68" s="495" t="s">
        <v>761</v>
      </c>
      <c r="B68" s="584"/>
      <c r="C68" s="676"/>
      <c r="D68" s="584"/>
      <c r="E68" s="584"/>
      <c r="F68" s="584"/>
      <c r="G68" s="585"/>
      <c r="H68" s="586"/>
      <c r="I68" s="586"/>
      <c r="J68" s="587"/>
    </row>
    <row r="69" spans="1:10" s="164" customFormat="1" x14ac:dyDescent="0.25">
      <c r="A69" s="324">
        <v>1</v>
      </c>
      <c r="B69" s="640" t="s">
        <v>40</v>
      </c>
      <c r="C69" s="669">
        <v>140</v>
      </c>
      <c r="D69" s="588" t="s">
        <v>1</v>
      </c>
      <c r="E69" s="574" t="s">
        <v>7</v>
      </c>
      <c r="F69" s="589"/>
      <c r="G69" s="526">
        <f>C69*ROUND(F69, 4)</f>
        <v>0</v>
      </c>
      <c r="H69" s="526">
        <f>G69*0.095</f>
        <v>0</v>
      </c>
      <c r="I69" s="526">
        <f>G69+H69</f>
        <v>0</v>
      </c>
      <c r="J69" s="583" t="s">
        <v>7</v>
      </c>
    </row>
    <row r="70" spans="1:10" s="164" customFormat="1" x14ac:dyDescent="0.25">
      <c r="A70" s="324">
        <v>2</v>
      </c>
      <c r="B70" s="640" t="s">
        <v>98</v>
      </c>
      <c r="C70" s="669">
        <v>330</v>
      </c>
      <c r="D70" s="588" t="s">
        <v>1</v>
      </c>
      <c r="E70" s="574" t="s">
        <v>7</v>
      </c>
      <c r="F70" s="589"/>
      <c r="G70" s="526">
        <f t="shared" ref="G70:G90" si="3">C70*ROUND(F70, 4)</f>
        <v>0</v>
      </c>
      <c r="H70" s="526">
        <f t="shared" ref="H70:H90" si="4">G70*0.095</f>
        <v>0</v>
      </c>
      <c r="I70" s="526">
        <f t="shared" ref="I70:I90" si="5">G70+H70</f>
        <v>0</v>
      </c>
      <c r="J70" s="583" t="s">
        <v>7</v>
      </c>
    </row>
    <row r="71" spans="1:10" s="164" customFormat="1" x14ac:dyDescent="0.25">
      <c r="A71" s="324">
        <v>3</v>
      </c>
      <c r="B71" s="640" t="s">
        <v>99</v>
      </c>
      <c r="C71" s="669">
        <v>450</v>
      </c>
      <c r="D71" s="588" t="s">
        <v>1</v>
      </c>
      <c r="E71" s="574" t="s">
        <v>7</v>
      </c>
      <c r="F71" s="589"/>
      <c r="G71" s="526">
        <f t="shared" si="3"/>
        <v>0</v>
      </c>
      <c r="H71" s="526">
        <f t="shared" si="4"/>
        <v>0</v>
      </c>
      <c r="I71" s="526">
        <f t="shared" si="5"/>
        <v>0</v>
      </c>
      <c r="J71" s="583" t="s">
        <v>7</v>
      </c>
    </row>
    <row r="72" spans="1:10" s="164" customFormat="1" x14ac:dyDescent="0.25">
      <c r="A72" s="324">
        <v>4</v>
      </c>
      <c r="B72" s="640" t="s">
        <v>100</v>
      </c>
      <c r="C72" s="669">
        <v>200</v>
      </c>
      <c r="D72" s="588" t="s">
        <v>1</v>
      </c>
      <c r="E72" s="574" t="s">
        <v>7</v>
      </c>
      <c r="F72" s="589"/>
      <c r="G72" s="526">
        <f t="shared" si="3"/>
        <v>0</v>
      </c>
      <c r="H72" s="526">
        <f t="shared" si="4"/>
        <v>0</v>
      </c>
      <c r="I72" s="526">
        <f t="shared" si="5"/>
        <v>0</v>
      </c>
      <c r="J72" s="583" t="s">
        <v>7</v>
      </c>
    </row>
    <row r="73" spans="1:10" s="164" customFormat="1" x14ac:dyDescent="0.25">
      <c r="A73" s="324">
        <v>5</v>
      </c>
      <c r="B73" s="640" t="s">
        <v>114</v>
      </c>
      <c r="C73" s="669">
        <v>20</v>
      </c>
      <c r="D73" s="588" t="s">
        <v>1</v>
      </c>
      <c r="E73" s="574" t="s">
        <v>7</v>
      </c>
      <c r="F73" s="589"/>
      <c r="G73" s="526">
        <f t="shared" si="3"/>
        <v>0</v>
      </c>
      <c r="H73" s="526">
        <f t="shared" si="4"/>
        <v>0</v>
      </c>
      <c r="I73" s="526">
        <f t="shared" si="5"/>
        <v>0</v>
      </c>
      <c r="J73" s="583" t="s">
        <v>7</v>
      </c>
    </row>
    <row r="74" spans="1:10" s="164" customFormat="1" x14ac:dyDescent="0.25">
      <c r="A74" s="324">
        <v>6</v>
      </c>
      <c r="B74" s="640" t="s">
        <v>113</v>
      </c>
      <c r="C74" s="669">
        <v>20</v>
      </c>
      <c r="D74" s="588" t="s">
        <v>1</v>
      </c>
      <c r="E74" s="574" t="s">
        <v>7</v>
      </c>
      <c r="F74" s="589"/>
      <c r="G74" s="526">
        <f t="shared" si="3"/>
        <v>0</v>
      </c>
      <c r="H74" s="526">
        <f t="shared" si="4"/>
        <v>0</v>
      </c>
      <c r="I74" s="526">
        <f t="shared" si="5"/>
        <v>0</v>
      </c>
      <c r="J74" s="583" t="s">
        <v>7</v>
      </c>
    </row>
    <row r="75" spans="1:10" s="164" customFormat="1" x14ac:dyDescent="0.25">
      <c r="A75" s="324">
        <v>7</v>
      </c>
      <c r="B75" s="640" t="s">
        <v>509</v>
      </c>
      <c r="C75" s="669">
        <v>5</v>
      </c>
      <c r="D75" s="588" t="s">
        <v>1</v>
      </c>
      <c r="E75" s="574" t="s">
        <v>7</v>
      </c>
      <c r="F75" s="589"/>
      <c r="G75" s="526">
        <f t="shared" si="3"/>
        <v>0</v>
      </c>
      <c r="H75" s="526">
        <f t="shared" si="4"/>
        <v>0</v>
      </c>
      <c r="I75" s="526">
        <f t="shared" si="5"/>
        <v>0</v>
      </c>
      <c r="J75" s="583" t="s">
        <v>7</v>
      </c>
    </row>
    <row r="76" spans="1:10" s="164" customFormat="1" x14ac:dyDescent="0.25">
      <c r="A76" s="324">
        <v>8</v>
      </c>
      <c r="B76" s="640" t="s">
        <v>506</v>
      </c>
      <c r="C76" s="669">
        <v>5</v>
      </c>
      <c r="D76" s="588" t="s">
        <v>1</v>
      </c>
      <c r="E76" s="574" t="s">
        <v>7</v>
      </c>
      <c r="F76" s="589"/>
      <c r="G76" s="526">
        <f t="shared" si="3"/>
        <v>0</v>
      </c>
      <c r="H76" s="526">
        <f t="shared" si="4"/>
        <v>0</v>
      </c>
      <c r="I76" s="526">
        <f t="shared" si="5"/>
        <v>0</v>
      </c>
      <c r="J76" s="583" t="s">
        <v>7</v>
      </c>
    </row>
    <row r="77" spans="1:10" s="164" customFormat="1" x14ac:dyDescent="0.25">
      <c r="A77" s="324">
        <v>9</v>
      </c>
      <c r="B77" s="640" t="s">
        <v>96</v>
      </c>
      <c r="C77" s="669">
        <v>120</v>
      </c>
      <c r="D77" s="588" t="s">
        <v>1</v>
      </c>
      <c r="E77" s="574" t="s">
        <v>7</v>
      </c>
      <c r="F77" s="589"/>
      <c r="G77" s="526">
        <f t="shared" si="3"/>
        <v>0</v>
      </c>
      <c r="H77" s="526">
        <f t="shared" si="4"/>
        <v>0</v>
      </c>
      <c r="I77" s="526">
        <f t="shared" si="5"/>
        <v>0</v>
      </c>
      <c r="J77" s="583" t="s">
        <v>7</v>
      </c>
    </row>
    <row r="78" spans="1:10" s="164" customFormat="1" x14ac:dyDescent="0.25">
      <c r="A78" s="324">
        <v>10</v>
      </c>
      <c r="B78" s="640" t="s">
        <v>97</v>
      </c>
      <c r="C78" s="669">
        <v>50</v>
      </c>
      <c r="D78" s="588" t="s">
        <v>1</v>
      </c>
      <c r="E78" s="574" t="s">
        <v>7</v>
      </c>
      <c r="F78" s="589"/>
      <c r="G78" s="526">
        <f t="shared" si="3"/>
        <v>0</v>
      </c>
      <c r="H78" s="526">
        <f t="shared" si="4"/>
        <v>0</v>
      </c>
      <c r="I78" s="526">
        <f t="shared" si="5"/>
        <v>0</v>
      </c>
      <c r="J78" s="583" t="s">
        <v>7</v>
      </c>
    </row>
    <row r="79" spans="1:10" s="164" customFormat="1" x14ac:dyDescent="0.25">
      <c r="A79" s="324">
        <v>11</v>
      </c>
      <c r="B79" s="640" t="s">
        <v>507</v>
      </c>
      <c r="C79" s="669">
        <v>70</v>
      </c>
      <c r="D79" s="588" t="s">
        <v>1</v>
      </c>
      <c r="E79" s="574" t="s">
        <v>7</v>
      </c>
      <c r="F79" s="589"/>
      <c r="G79" s="526">
        <f t="shared" si="3"/>
        <v>0</v>
      </c>
      <c r="H79" s="526">
        <f t="shared" si="4"/>
        <v>0</v>
      </c>
      <c r="I79" s="526">
        <f t="shared" si="5"/>
        <v>0</v>
      </c>
      <c r="J79" s="583" t="s">
        <v>7</v>
      </c>
    </row>
    <row r="80" spans="1:10" s="164" customFormat="1" x14ac:dyDescent="0.25">
      <c r="A80" s="324">
        <v>12</v>
      </c>
      <c r="B80" s="640" t="s">
        <v>508</v>
      </c>
      <c r="C80" s="669">
        <v>100</v>
      </c>
      <c r="D80" s="588" t="s">
        <v>1</v>
      </c>
      <c r="E80" s="574" t="s">
        <v>7</v>
      </c>
      <c r="F80" s="589"/>
      <c r="G80" s="526">
        <f t="shared" si="3"/>
        <v>0</v>
      </c>
      <c r="H80" s="526">
        <f t="shared" si="4"/>
        <v>0</v>
      </c>
      <c r="I80" s="526">
        <f t="shared" si="5"/>
        <v>0</v>
      </c>
      <c r="J80" s="583" t="s">
        <v>7</v>
      </c>
    </row>
    <row r="81" spans="1:10" s="164" customFormat="1" x14ac:dyDescent="0.25">
      <c r="A81" s="324">
        <v>13</v>
      </c>
      <c r="B81" s="640" t="s">
        <v>41</v>
      </c>
      <c r="C81" s="669">
        <v>150</v>
      </c>
      <c r="D81" s="588" t="s">
        <v>1</v>
      </c>
      <c r="E81" s="574" t="s">
        <v>7</v>
      </c>
      <c r="F81" s="589"/>
      <c r="G81" s="526">
        <f t="shared" si="3"/>
        <v>0</v>
      </c>
      <c r="H81" s="526">
        <f t="shared" si="4"/>
        <v>0</v>
      </c>
      <c r="I81" s="526">
        <f t="shared" si="5"/>
        <v>0</v>
      </c>
      <c r="J81" s="583" t="s">
        <v>7</v>
      </c>
    </row>
    <row r="82" spans="1:10" s="164" customFormat="1" x14ac:dyDescent="0.25">
      <c r="A82" s="324">
        <v>14</v>
      </c>
      <c r="B82" s="640" t="s">
        <v>42</v>
      </c>
      <c r="C82" s="669">
        <v>60</v>
      </c>
      <c r="D82" s="588" t="s">
        <v>1</v>
      </c>
      <c r="E82" s="574" t="s">
        <v>7</v>
      </c>
      <c r="F82" s="589"/>
      <c r="G82" s="526">
        <f t="shared" si="3"/>
        <v>0</v>
      </c>
      <c r="H82" s="526">
        <f t="shared" si="4"/>
        <v>0</v>
      </c>
      <c r="I82" s="526">
        <f t="shared" si="5"/>
        <v>0</v>
      </c>
      <c r="J82" s="583" t="s">
        <v>7</v>
      </c>
    </row>
    <row r="83" spans="1:10" s="164" customFormat="1" x14ac:dyDescent="0.25">
      <c r="A83" s="324">
        <v>15</v>
      </c>
      <c r="B83" s="640" t="s">
        <v>43</v>
      </c>
      <c r="C83" s="669">
        <v>100</v>
      </c>
      <c r="D83" s="588" t="s">
        <v>1</v>
      </c>
      <c r="E83" s="574" t="s">
        <v>7</v>
      </c>
      <c r="F83" s="589"/>
      <c r="G83" s="526">
        <f t="shared" si="3"/>
        <v>0</v>
      </c>
      <c r="H83" s="526">
        <f t="shared" si="4"/>
        <v>0</v>
      </c>
      <c r="I83" s="526">
        <f t="shared" si="5"/>
        <v>0</v>
      </c>
      <c r="J83" s="583" t="s">
        <v>7</v>
      </c>
    </row>
    <row r="84" spans="1:10" s="164" customFormat="1" x14ac:dyDescent="0.25">
      <c r="A84" s="324">
        <v>16</v>
      </c>
      <c r="B84" s="640" t="s">
        <v>1117</v>
      </c>
      <c r="C84" s="669">
        <v>1000</v>
      </c>
      <c r="D84" s="588" t="s">
        <v>1</v>
      </c>
      <c r="E84" s="574" t="s">
        <v>7</v>
      </c>
      <c r="F84" s="589"/>
      <c r="G84" s="526">
        <f t="shared" si="3"/>
        <v>0</v>
      </c>
      <c r="H84" s="526">
        <f t="shared" si="4"/>
        <v>0</v>
      </c>
      <c r="I84" s="526">
        <f t="shared" si="5"/>
        <v>0</v>
      </c>
      <c r="J84" s="583" t="s">
        <v>7</v>
      </c>
    </row>
    <row r="85" spans="1:10" s="164" customFormat="1" x14ac:dyDescent="0.25">
      <c r="A85" s="324">
        <v>17</v>
      </c>
      <c r="B85" s="640" t="s">
        <v>44</v>
      </c>
      <c r="C85" s="669">
        <v>330</v>
      </c>
      <c r="D85" s="588" t="s">
        <v>1</v>
      </c>
      <c r="E85" s="574" t="s">
        <v>7</v>
      </c>
      <c r="F85" s="589"/>
      <c r="G85" s="526">
        <f t="shared" si="3"/>
        <v>0</v>
      </c>
      <c r="H85" s="526">
        <f t="shared" si="4"/>
        <v>0</v>
      </c>
      <c r="I85" s="526">
        <f t="shared" si="5"/>
        <v>0</v>
      </c>
      <c r="J85" s="583" t="s">
        <v>7</v>
      </c>
    </row>
    <row r="86" spans="1:10" s="164" customFormat="1" x14ac:dyDescent="0.25">
      <c r="A86" s="324">
        <v>18</v>
      </c>
      <c r="B86" s="640" t="s">
        <v>237</v>
      </c>
      <c r="C86" s="669">
        <v>50</v>
      </c>
      <c r="D86" s="588" t="s">
        <v>1</v>
      </c>
      <c r="E86" s="574" t="s">
        <v>7</v>
      </c>
      <c r="F86" s="589"/>
      <c r="G86" s="526">
        <f t="shared" si="3"/>
        <v>0</v>
      </c>
      <c r="H86" s="526">
        <f t="shared" si="4"/>
        <v>0</v>
      </c>
      <c r="I86" s="526">
        <f t="shared" si="5"/>
        <v>0</v>
      </c>
      <c r="J86" s="583" t="s">
        <v>7</v>
      </c>
    </row>
    <row r="87" spans="1:10" s="164" customFormat="1" x14ac:dyDescent="0.25">
      <c r="A87" s="324">
        <v>19</v>
      </c>
      <c r="B87" s="640" t="s">
        <v>510</v>
      </c>
      <c r="C87" s="669">
        <v>20</v>
      </c>
      <c r="D87" s="588" t="s">
        <v>1</v>
      </c>
      <c r="E87" s="574" t="s">
        <v>7</v>
      </c>
      <c r="F87" s="589"/>
      <c r="G87" s="526">
        <f t="shared" si="3"/>
        <v>0</v>
      </c>
      <c r="H87" s="526">
        <f t="shared" si="4"/>
        <v>0</v>
      </c>
      <c r="I87" s="526">
        <f t="shared" si="5"/>
        <v>0</v>
      </c>
      <c r="J87" s="583" t="s">
        <v>7</v>
      </c>
    </row>
    <row r="88" spans="1:10" s="164" customFormat="1" x14ac:dyDescent="0.25">
      <c r="A88" s="324">
        <v>20</v>
      </c>
      <c r="B88" s="640" t="s">
        <v>116</v>
      </c>
      <c r="C88" s="669">
        <v>50</v>
      </c>
      <c r="D88" s="588" t="s">
        <v>1</v>
      </c>
      <c r="E88" s="574" t="s">
        <v>7</v>
      </c>
      <c r="F88" s="589"/>
      <c r="G88" s="526">
        <f t="shared" si="3"/>
        <v>0</v>
      </c>
      <c r="H88" s="526">
        <f t="shared" si="4"/>
        <v>0</v>
      </c>
      <c r="I88" s="526">
        <f t="shared" si="5"/>
        <v>0</v>
      </c>
      <c r="J88" s="583" t="s">
        <v>7</v>
      </c>
    </row>
    <row r="89" spans="1:10" s="164" customFormat="1" x14ac:dyDescent="0.25">
      <c r="A89" s="324">
        <v>21</v>
      </c>
      <c r="B89" s="640" t="s">
        <v>115</v>
      </c>
      <c r="C89" s="669">
        <v>260</v>
      </c>
      <c r="D89" s="588" t="s">
        <v>1</v>
      </c>
      <c r="E89" s="574" t="s">
        <v>7</v>
      </c>
      <c r="F89" s="589"/>
      <c r="G89" s="526">
        <f t="shared" si="3"/>
        <v>0</v>
      </c>
      <c r="H89" s="526">
        <f t="shared" si="4"/>
        <v>0</v>
      </c>
      <c r="I89" s="526">
        <f t="shared" si="5"/>
        <v>0</v>
      </c>
      <c r="J89" s="583" t="s">
        <v>7</v>
      </c>
    </row>
    <row r="90" spans="1:10" s="164" customFormat="1" x14ac:dyDescent="0.25">
      <c r="A90" s="324">
        <v>22</v>
      </c>
      <c r="B90" s="640" t="s">
        <v>45</v>
      </c>
      <c r="C90" s="669">
        <v>2000</v>
      </c>
      <c r="D90" s="588" t="s">
        <v>1</v>
      </c>
      <c r="E90" s="574" t="s">
        <v>7</v>
      </c>
      <c r="F90" s="589"/>
      <c r="G90" s="526">
        <f t="shared" si="3"/>
        <v>0</v>
      </c>
      <c r="H90" s="526">
        <f t="shared" si="4"/>
        <v>0</v>
      </c>
      <c r="I90" s="526">
        <f t="shared" si="5"/>
        <v>0</v>
      </c>
      <c r="J90" s="583" t="s">
        <v>7</v>
      </c>
    </row>
    <row r="91" spans="1:10" x14ac:dyDescent="0.25">
      <c r="A91" s="349"/>
      <c r="B91" s="573" t="s">
        <v>112</v>
      </c>
      <c r="C91" s="674" t="s">
        <v>7</v>
      </c>
      <c r="D91" s="574" t="s">
        <v>7</v>
      </c>
      <c r="E91" s="574" t="s">
        <v>7</v>
      </c>
      <c r="F91" s="574" t="s">
        <v>7</v>
      </c>
      <c r="G91" s="575">
        <f>SUM(G69:G90)</f>
        <v>0</v>
      </c>
      <c r="H91" s="575">
        <f t="shared" ref="H91" si="6">SUM(H69:H90)</f>
        <v>0</v>
      </c>
      <c r="I91" s="575">
        <f>SUM(I69:I90)</f>
        <v>0</v>
      </c>
      <c r="J91" s="583" t="s">
        <v>7</v>
      </c>
    </row>
    <row r="92" spans="1:10" s="17" customFormat="1" x14ac:dyDescent="0.25">
      <c r="A92" s="434" t="s">
        <v>762</v>
      </c>
      <c r="B92" s="564"/>
      <c r="C92" s="677"/>
      <c r="D92" s="564"/>
      <c r="E92" s="564"/>
      <c r="F92" s="564"/>
      <c r="G92" s="590"/>
      <c r="H92" s="591"/>
      <c r="I92" s="591"/>
      <c r="J92" s="592"/>
    </row>
    <row r="93" spans="1:10" ht="27" x14ac:dyDescent="0.25">
      <c r="A93" s="338">
        <v>1</v>
      </c>
      <c r="B93" s="571" t="s">
        <v>242</v>
      </c>
      <c r="C93" s="668">
        <v>1400</v>
      </c>
      <c r="D93" s="528" t="s">
        <v>1</v>
      </c>
      <c r="E93" s="630" t="s">
        <v>7</v>
      </c>
      <c r="F93" s="593"/>
      <c r="G93" s="567">
        <f>C93*ROUND(F93, 4)</f>
        <v>0</v>
      </c>
      <c r="H93" s="526">
        <f>G93*0.095</f>
        <v>0</v>
      </c>
      <c r="I93" s="526">
        <f>G93+H93</f>
        <v>0</v>
      </c>
      <c r="J93" s="709"/>
    </row>
    <row r="94" spans="1:10" ht="27" x14ac:dyDescent="0.25">
      <c r="A94" s="338">
        <v>2</v>
      </c>
      <c r="B94" s="571" t="s">
        <v>1115</v>
      </c>
      <c r="C94" s="668">
        <v>1000</v>
      </c>
      <c r="D94" s="528" t="s">
        <v>1</v>
      </c>
      <c r="E94" s="630" t="s">
        <v>7</v>
      </c>
      <c r="F94" s="593"/>
      <c r="G94" s="567">
        <f t="shared" ref="G94:G128" si="7">C94*ROUND(F94, 4)</f>
        <v>0</v>
      </c>
      <c r="H94" s="526">
        <f t="shared" ref="H94:H128" si="8">G94*0.095</f>
        <v>0</v>
      </c>
      <c r="I94" s="526">
        <f t="shared" ref="I94:I128" si="9">G94+H94</f>
        <v>0</v>
      </c>
      <c r="J94" s="709"/>
    </row>
    <row r="95" spans="1:10" x14ac:dyDescent="0.25">
      <c r="A95" s="338">
        <v>3</v>
      </c>
      <c r="B95" s="594" t="s">
        <v>243</v>
      </c>
      <c r="C95" s="668">
        <v>4100</v>
      </c>
      <c r="D95" s="528" t="s">
        <v>1</v>
      </c>
      <c r="E95" s="630" t="s">
        <v>7</v>
      </c>
      <c r="F95" s="593"/>
      <c r="G95" s="567">
        <f t="shared" si="7"/>
        <v>0</v>
      </c>
      <c r="H95" s="526">
        <f t="shared" si="8"/>
        <v>0</v>
      </c>
      <c r="I95" s="526">
        <f t="shared" si="9"/>
        <v>0</v>
      </c>
      <c r="J95" s="709"/>
    </row>
    <row r="96" spans="1:10" x14ac:dyDescent="0.25">
      <c r="A96" s="338">
        <v>4</v>
      </c>
      <c r="B96" s="571" t="s">
        <v>483</v>
      </c>
      <c r="C96" s="668">
        <v>750</v>
      </c>
      <c r="D96" s="528" t="s">
        <v>1</v>
      </c>
      <c r="E96" s="630" t="s">
        <v>7</v>
      </c>
      <c r="F96" s="593"/>
      <c r="G96" s="567">
        <f t="shared" si="7"/>
        <v>0</v>
      </c>
      <c r="H96" s="526">
        <f t="shared" si="8"/>
        <v>0</v>
      </c>
      <c r="I96" s="526">
        <f t="shared" si="9"/>
        <v>0</v>
      </c>
      <c r="J96" s="709"/>
    </row>
    <row r="97" spans="1:10" x14ac:dyDescent="0.25">
      <c r="A97" s="338">
        <v>5</v>
      </c>
      <c r="B97" s="571" t="s">
        <v>244</v>
      </c>
      <c r="C97" s="668">
        <v>500</v>
      </c>
      <c r="D97" s="528" t="s">
        <v>1</v>
      </c>
      <c r="E97" s="630" t="s">
        <v>7</v>
      </c>
      <c r="F97" s="593"/>
      <c r="G97" s="567">
        <f t="shared" si="7"/>
        <v>0</v>
      </c>
      <c r="H97" s="526">
        <f t="shared" si="8"/>
        <v>0</v>
      </c>
      <c r="I97" s="526">
        <f t="shared" si="9"/>
        <v>0</v>
      </c>
      <c r="J97" s="713"/>
    </row>
    <row r="98" spans="1:10" x14ac:dyDescent="0.25">
      <c r="A98" s="338">
        <v>6</v>
      </c>
      <c r="B98" s="571" t="s">
        <v>245</v>
      </c>
      <c r="C98" s="668">
        <v>1140</v>
      </c>
      <c r="D98" s="528" t="s">
        <v>1</v>
      </c>
      <c r="E98" s="630" t="s">
        <v>7</v>
      </c>
      <c r="F98" s="593"/>
      <c r="G98" s="567">
        <f t="shared" si="7"/>
        <v>0</v>
      </c>
      <c r="H98" s="526">
        <f t="shared" si="8"/>
        <v>0</v>
      </c>
      <c r="I98" s="526">
        <f t="shared" si="9"/>
        <v>0</v>
      </c>
      <c r="J98" s="711"/>
    </row>
    <row r="99" spans="1:10" x14ac:dyDescent="0.25">
      <c r="A99" s="338">
        <v>7</v>
      </c>
      <c r="B99" s="571" t="s">
        <v>481</v>
      </c>
      <c r="C99" s="668">
        <v>1650</v>
      </c>
      <c r="D99" s="528" t="s">
        <v>1</v>
      </c>
      <c r="E99" s="630" t="s">
        <v>7</v>
      </c>
      <c r="F99" s="593"/>
      <c r="G99" s="567">
        <f t="shared" si="7"/>
        <v>0</v>
      </c>
      <c r="H99" s="526">
        <f t="shared" si="8"/>
        <v>0</v>
      </c>
      <c r="I99" s="526">
        <f t="shared" si="9"/>
        <v>0</v>
      </c>
      <c r="J99" s="716"/>
    </row>
    <row r="100" spans="1:10" x14ac:dyDescent="0.25">
      <c r="A100" s="338">
        <v>8</v>
      </c>
      <c r="B100" s="571" t="s">
        <v>248</v>
      </c>
      <c r="C100" s="668">
        <v>770</v>
      </c>
      <c r="D100" s="528" t="s">
        <v>1</v>
      </c>
      <c r="E100" s="630" t="s">
        <v>7</v>
      </c>
      <c r="F100" s="593"/>
      <c r="G100" s="567">
        <f t="shared" si="7"/>
        <v>0</v>
      </c>
      <c r="H100" s="526">
        <f t="shared" si="8"/>
        <v>0</v>
      </c>
      <c r="I100" s="526">
        <f t="shared" si="9"/>
        <v>0</v>
      </c>
      <c r="J100" s="716"/>
    </row>
    <row r="101" spans="1:10" x14ac:dyDescent="0.25">
      <c r="A101" s="338">
        <v>9</v>
      </c>
      <c r="B101" s="571" t="s">
        <v>50</v>
      </c>
      <c r="C101" s="668">
        <v>810</v>
      </c>
      <c r="D101" s="528" t="s">
        <v>1</v>
      </c>
      <c r="E101" s="630" t="s">
        <v>7</v>
      </c>
      <c r="F101" s="593"/>
      <c r="G101" s="567">
        <f t="shared" si="7"/>
        <v>0</v>
      </c>
      <c r="H101" s="526">
        <f t="shared" si="8"/>
        <v>0</v>
      </c>
      <c r="I101" s="526">
        <f t="shared" si="9"/>
        <v>0</v>
      </c>
      <c r="J101" s="717"/>
    </row>
    <row r="102" spans="1:10" x14ac:dyDescent="0.25">
      <c r="A102" s="338">
        <v>10</v>
      </c>
      <c r="B102" s="594" t="s">
        <v>241</v>
      </c>
      <c r="C102" s="668">
        <v>445</v>
      </c>
      <c r="D102" s="528" t="s">
        <v>1</v>
      </c>
      <c r="E102" s="630" t="s">
        <v>7</v>
      </c>
      <c r="F102" s="593"/>
      <c r="G102" s="567">
        <f t="shared" si="7"/>
        <v>0</v>
      </c>
      <c r="H102" s="526">
        <f t="shared" si="8"/>
        <v>0</v>
      </c>
      <c r="I102" s="526">
        <f t="shared" si="9"/>
        <v>0</v>
      </c>
      <c r="J102" s="718"/>
    </row>
    <row r="103" spans="1:10" x14ac:dyDescent="0.25">
      <c r="A103" s="338">
        <v>11</v>
      </c>
      <c r="B103" s="594" t="s">
        <v>482</v>
      </c>
      <c r="C103" s="668">
        <v>110</v>
      </c>
      <c r="D103" s="528" t="s">
        <v>1</v>
      </c>
      <c r="E103" s="630" t="s">
        <v>7</v>
      </c>
      <c r="F103" s="593"/>
      <c r="G103" s="567">
        <f t="shared" si="7"/>
        <v>0</v>
      </c>
      <c r="H103" s="526">
        <f t="shared" si="8"/>
        <v>0</v>
      </c>
      <c r="I103" s="526">
        <f t="shared" si="9"/>
        <v>0</v>
      </c>
      <c r="J103" s="718"/>
    </row>
    <row r="104" spans="1:10" x14ac:dyDescent="0.25">
      <c r="A104" s="338">
        <v>12</v>
      </c>
      <c r="B104" s="594" t="s">
        <v>179</v>
      </c>
      <c r="C104" s="668">
        <v>200</v>
      </c>
      <c r="D104" s="528" t="s">
        <v>1</v>
      </c>
      <c r="E104" s="630" t="s">
        <v>7</v>
      </c>
      <c r="F104" s="593"/>
      <c r="G104" s="567">
        <f t="shared" si="7"/>
        <v>0</v>
      </c>
      <c r="H104" s="526">
        <f t="shared" si="8"/>
        <v>0</v>
      </c>
      <c r="I104" s="526">
        <f t="shared" si="9"/>
        <v>0</v>
      </c>
      <c r="J104" s="719"/>
    </row>
    <row r="105" spans="1:10" x14ac:dyDescent="0.25">
      <c r="A105" s="338">
        <v>13</v>
      </c>
      <c r="B105" s="571" t="s">
        <v>250</v>
      </c>
      <c r="C105" s="668">
        <v>780</v>
      </c>
      <c r="D105" s="528" t="s">
        <v>1</v>
      </c>
      <c r="E105" s="630" t="s">
        <v>7</v>
      </c>
      <c r="F105" s="593"/>
      <c r="G105" s="567">
        <f t="shared" si="7"/>
        <v>0</v>
      </c>
      <c r="H105" s="526">
        <f t="shared" si="8"/>
        <v>0</v>
      </c>
      <c r="I105" s="526">
        <f t="shared" si="9"/>
        <v>0</v>
      </c>
      <c r="J105" s="718"/>
    </row>
    <row r="106" spans="1:10" x14ac:dyDescent="0.25">
      <c r="A106" s="338">
        <v>14</v>
      </c>
      <c r="B106" s="594" t="s">
        <v>246</v>
      </c>
      <c r="C106" s="668">
        <v>60</v>
      </c>
      <c r="D106" s="528" t="s">
        <v>1</v>
      </c>
      <c r="E106" s="630" t="s">
        <v>7</v>
      </c>
      <c r="F106" s="593"/>
      <c r="G106" s="567">
        <f t="shared" si="7"/>
        <v>0</v>
      </c>
      <c r="H106" s="526">
        <f t="shared" si="8"/>
        <v>0</v>
      </c>
      <c r="I106" s="526">
        <f t="shared" si="9"/>
        <v>0</v>
      </c>
      <c r="J106" s="718"/>
    </row>
    <row r="107" spans="1:10" x14ac:dyDescent="0.25">
      <c r="A107" s="338">
        <v>15</v>
      </c>
      <c r="B107" s="571" t="s">
        <v>247</v>
      </c>
      <c r="C107" s="668">
        <v>1820</v>
      </c>
      <c r="D107" s="528" t="s">
        <v>1</v>
      </c>
      <c r="E107" s="630" t="s">
        <v>7</v>
      </c>
      <c r="F107" s="593"/>
      <c r="G107" s="567">
        <f t="shared" si="7"/>
        <v>0</v>
      </c>
      <c r="H107" s="526">
        <f t="shared" si="8"/>
        <v>0</v>
      </c>
      <c r="I107" s="526">
        <f t="shared" si="9"/>
        <v>0</v>
      </c>
      <c r="J107" s="720"/>
    </row>
    <row r="108" spans="1:10" x14ac:dyDescent="0.25">
      <c r="A108" s="338">
        <v>16</v>
      </c>
      <c r="B108" s="571" t="s">
        <v>122</v>
      </c>
      <c r="C108" s="668">
        <v>60</v>
      </c>
      <c r="D108" s="528" t="s">
        <v>1</v>
      </c>
      <c r="E108" s="630" t="s">
        <v>7</v>
      </c>
      <c r="F108" s="593"/>
      <c r="G108" s="567">
        <f t="shared" si="7"/>
        <v>0</v>
      </c>
      <c r="H108" s="526">
        <f t="shared" si="8"/>
        <v>0</v>
      </c>
      <c r="I108" s="526">
        <f t="shared" si="9"/>
        <v>0</v>
      </c>
      <c r="J108" s="720"/>
    </row>
    <row r="109" spans="1:10" x14ac:dyDescent="0.25">
      <c r="A109" s="338">
        <v>17</v>
      </c>
      <c r="B109" s="571" t="s">
        <v>484</v>
      </c>
      <c r="C109" s="668">
        <v>400</v>
      </c>
      <c r="D109" s="528" t="s">
        <v>1</v>
      </c>
      <c r="E109" s="630" t="s">
        <v>7</v>
      </c>
      <c r="F109" s="593"/>
      <c r="G109" s="567">
        <f t="shared" si="7"/>
        <v>0</v>
      </c>
      <c r="H109" s="526">
        <f t="shared" si="8"/>
        <v>0</v>
      </c>
      <c r="I109" s="526">
        <f t="shared" si="9"/>
        <v>0</v>
      </c>
      <c r="J109" s="718"/>
    </row>
    <row r="110" spans="1:10" x14ac:dyDescent="0.25">
      <c r="A110" s="338">
        <v>18</v>
      </c>
      <c r="B110" s="595" t="s">
        <v>249</v>
      </c>
      <c r="C110" s="668">
        <v>4770</v>
      </c>
      <c r="D110" s="597" t="s">
        <v>1</v>
      </c>
      <c r="E110" s="630" t="s">
        <v>7</v>
      </c>
      <c r="F110" s="598"/>
      <c r="G110" s="567">
        <f t="shared" si="7"/>
        <v>0</v>
      </c>
      <c r="H110" s="526">
        <f t="shared" si="8"/>
        <v>0</v>
      </c>
      <c r="I110" s="526">
        <f t="shared" si="9"/>
        <v>0</v>
      </c>
      <c r="J110" s="718"/>
    </row>
    <row r="111" spans="1:10" x14ac:dyDescent="0.25">
      <c r="A111" s="338">
        <v>19</v>
      </c>
      <c r="B111" s="595" t="s">
        <v>485</v>
      </c>
      <c r="C111" s="668">
        <v>1240</v>
      </c>
      <c r="D111" s="597" t="s">
        <v>1</v>
      </c>
      <c r="E111" s="630" t="s">
        <v>7</v>
      </c>
      <c r="F111" s="598"/>
      <c r="G111" s="567">
        <f t="shared" si="7"/>
        <v>0</v>
      </c>
      <c r="H111" s="526">
        <f t="shared" si="8"/>
        <v>0</v>
      </c>
      <c r="I111" s="526">
        <f t="shared" si="9"/>
        <v>0</v>
      </c>
      <c r="J111" s="721"/>
    </row>
    <row r="112" spans="1:10" x14ac:dyDescent="0.25">
      <c r="A112" s="338">
        <v>20</v>
      </c>
      <c r="B112" s="595" t="s">
        <v>769</v>
      </c>
      <c r="C112" s="668">
        <v>3600</v>
      </c>
      <c r="D112" s="597" t="s">
        <v>1</v>
      </c>
      <c r="E112" s="630" t="s">
        <v>7</v>
      </c>
      <c r="F112" s="598"/>
      <c r="G112" s="567">
        <f t="shared" si="7"/>
        <v>0</v>
      </c>
      <c r="H112" s="526">
        <f t="shared" si="8"/>
        <v>0</v>
      </c>
      <c r="I112" s="526">
        <f t="shared" si="9"/>
        <v>0</v>
      </c>
      <c r="J112" s="721"/>
    </row>
    <row r="113" spans="1:10" x14ac:dyDescent="0.25">
      <c r="A113" s="338">
        <v>21</v>
      </c>
      <c r="B113" s="595" t="s">
        <v>51</v>
      </c>
      <c r="C113" s="668">
        <v>2860</v>
      </c>
      <c r="D113" s="597" t="s">
        <v>1</v>
      </c>
      <c r="E113" s="630" t="s">
        <v>7</v>
      </c>
      <c r="F113" s="598"/>
      <c r="G113" s="567">
        <f t="shared" si="7"/>
        <v>0</v>
      </c>
      <c r="H113" s="526">
        <f t="shared" si="8"/>
        <v>0</v>
      </c>
      <c r="I113" s="526">
        <f t="shared" si="9"/>
        <v>0</v>
      </c>
      <c r="J113" s="721"/>
    </row>
    <row r="114" spans="1:10" x14ac:dyDescent="0.25">
      <c r="A114" s="338">
        <v>22</v>
      </c>
      <c r="B114" s="595" t="s">
        <v>251</v>
      </c>
      <c r="C114" s="668">
        <v>1630</v>
      </c>
      <c r="D114" s="597" t="s">
        <v>1</v>
      </c>
      <c r="E114" s="630" t="s">
        <v>7</v>
      </c>
      <c r="F114" s="598"/>
      <c r="G114" s="567">
        <f t="shared" si="7"/>
        <v>0</v>
      </c>
      <c r="H114" s="526">
        <f t="shared" si="8"/>
        <v>0</v>
      </c>
      <c r="I114" s="526">
        <f t="shared" si="9"/>
        <v>0</v>
      </c>
      <c r="J114" s="721"/>
    </row>
    <row r="115" spans="1:10" x14ac:dyDescent="0.25">
      <c r="A115" s="338">
        <v>23</v>
      </c>
      <c r="B115" s="595" t="s">
        <v>490</v>
      </c>
      <c r="C115" s="668">
        <v>100</v>
      </c>
      <c r="D115" s="597" t="s">
        <v>1</v>
      </c>
      <c r="E115" s="630" t="s">
        <v>7</v>
      </c>
      <c r="F115" s="598"/>
      <c r="G115" s="567">
        <f t="shared" si="7"/>
        <v>0</v>
      </c>
      <c r="H115" s="526">
        <f t="shared" si="8"/>
        <v>0</v>
      </c>
      <c r="I115" s="526">
        <f t="shared" si="9"/>
        <v>0</v>
      </c>
      <c r="J115" s="721"/>
    </row>
    <row r="116" spans="1:10" x14ac:dyDescent="0.25">
      <c r="A116" s="338">
        <v>24</v>
      </c>
      <c r="B116" s="571" t="s">
        <v>486</v>
      </c>
      <c r="C116" s="668">
        <v>1600</v>
      </c>
      <c r="D116" s="528" t="s">
        <v>1</v>
      </c>
      <c r="E116" s="630" t="s">
        <v>7</v>
      </c>
      <c r="F116" s="599"/>
      <c r="G116" s="567">
        <f t="shared" si="7"/>
        <v>0</v>
      </c>
      <c r="H116" s="526">
        <f t="shared" si="8"/>
        <v>0</v>
      </c>
      <c r="I116" s="526">
        <f t="shared" si="9"/>
        <v>0</v>
      </c>
      <c r="J116" s="721"/>
    </row>
    <row r="117" spans="1:10" x14ac:dyDescent="0.25">
      <c r="A117" s="338">
        <v>25</v>
      </c>
      <c r="B117" s="571" t="s">
        <v>487</v>
      </c>
      <c r="C117" s="668">
        <v>50</v>
      </c>
      <c r="D117" s="528" t="s">
        <v>1</v>
      </c>
      <c r="E117" s="630" t="s">
        <v>7</v>
      </c>
      <c r="F117" s="593"/>
      <c r="G117" s="567">
        <f t="shared" si="7"/>
        <v>0</v>
      </c>
      <c r="H117" s="526">
        <f t="shared" si="8"/>
        <v>0</v>
      </c>
      <c r="I117" s="526">
        <f t="shared" si="9"/>
        <v>0</v>
      </c>
      <c r="J117" s="721"/>
    </row>
    <row r="118" spans="1:10" x14ac:dyDescent="0.25">
      <c r="A118" s="338">
        <v>26</v>
      </c>
      <c r="B118" s="571" t="s">
        <v>52</v>
      </c>
      <c r="C118" s="668">
        <v>710</v>
      </c>
      <c r="D118" s="528" t="s">
        <v>1</v>
      </c>
      <c r="E118" s="630" t="s">
        <v>7</v>
      </c>
      <c r="F118" s="593"/>
      <c r="G118" s="567">
        <f t="shared" si="7"/>
        <v>0</v>
      </c>
      <c r="H118" s="526">
        <f t="shared" si="8"/>
        <v>0</v>
      </c>
      <c r="I118" s="526">
        <f t="shared" si="9"/>
        <v>0</v>
      </c>
      <c r="J118" s="721"/>
    </row>
    <row r="119" spans="1:10" x14ac:dyDescent="0.25">
      <c r="A119" s="338">
        <v>27</v>
      </c>
      <c r="B119" s="594" t="s">
        <v>49</v>
      </c>
      <c r="C119" s="668">
        <v>250</v>
      </c>
      <c r="D119" s="528" t="s">
        <v>1</v>
      </c>
      <c r="E119" s="630" t="s">
        <v>7</v>
      </c>
      <c r="F119" s="593"/>
      <c r="G119" s="567">
        <f t="shared" si="7"/>
        <v>0</v>
      </c>
      <c r="H119" s="526">
        <f t="shared" si="8"/>
        <v>0</v>
      </c>
      <c r="I119" s="526">
        <f t="shared" si="9"/>
        <v>0</v>
      </c>
      <c r="J119" s="721"/>
    </row>
    <row r="120" spans="1:10" x14ac:dyDescent="0.25">
      <c r="A120" s="338">
        <v>28</v>
      </c>
      <c r="B120" s="571" t="s">
        <v>252</v>
      </c>
      <c r="C120" s="668">
        <v>120</v>
      </c>
      <c r="D120" s="528" t="s">
        <v>1</v>
      </c>
      <c r="E120" s="630" t="s">
        <v>7</v>
      </c>
      <c r="F120" s="593"/>
      <c r="G120" s="567">
        <f t="shared" si="7"/>
        <v>0</v>
      </c>
      <c r="H120" s="526">
        <f t="shared" si="8"/>
        <v>0</v>
      </c>
      <c r="I120" s="526">
        <f t="shared" si="9"/>
        <v>0</v>
      </c>
      <c r="J120" s="721"/>
    </row>
    <row r="121" spans="1:10" x14ac:dyDescent="0.25">
      <c r="A121" s="338">
        <v>29</v>
      </c>
      <c r="B121" s="571" t="s">
        <v>48</v>
      </c>
      <c r="C121" s="668">
        <v>150</v>
      </c>
      <c r="D121" s="528" t="s">
        <v>1</v>
      </c>
      <c r="E121" s="630" t="s">
        <v>7</v>
      </c>
      <c r="F121" s="593"/>
      <c r="G121" s="567">
        <f t="shared" si="7"/>
        <v>0</v>
      </c>
      <c r="H121" s="526">
        <f t="shared" si="8"/>
        <v>0</v>
      </c>
      <c r="I121" s="526">
        <f t="shared" si="9"/>
        <v>0</v>
      </c>
      <c r="J121" s="721"/>
    </row>
    <row r="122" spans="1:10" x14ac:dyDescent="0.25">
      <c r="A122" s="338">
        <v>30</v>
      </c>
      <c r="B122" s="571" t="s">
        <v>47</v>
      </c>
      <c r="C122" s="668">
        <v>240</v>
      </c>
      <c r="D122" s="528" t="s">
        <v>1</v>
      </c>
      <c r="E122" s="630" t="s">
        <v>7</v>
      </c>
      <c r="F122" s="593"/>
      <c r="G122" s="567">
        <f t="shared" si="7"/>
        <v>0</v>
      </c>
      <c r="H122" s="526">
        <f t="shared" si="8"/>
        <v>0</v>
      </c>
      <c r="I122" s="526">
        <f t="shared" si="9"/>
        <v>0</v>
      </c>
      <c r="J122" s="721"/>
    </row>
    <row r="123" spans="1:10" x14ac:dyDescent="0.25">
      <c r="A123" s="338">
        <v>31</v>
      </c>
      <c r="B123" s="571" t="s">
        <v>253</v>
      </c>
      <c r="C123" s="668">
        <v>80</v>
      </c>
      <c r="D123" s="528" t="s">
        <v>1</v>
      </c>
      <c r="E123" s="630" t="s">
        <v>7</v>
      </c>
      <c r="F123" s="593"/>
      <c r="G123" s="567">
        <f t="shared" si="7"/>
        <v>0</v>
      </c>
      <c r="H123" s="526">
        <f t="shared" si="8"/>
        <v>0</v>
      </c>
      <c r="I123" s="526">
        <f t="shared" si="9"/>
        <v>0</v>
      </c>
      <c r="J123" s="721"/>
    </row>
    <row r="124" spans="1:10" x14ac:dyDescent="0.25">
      <c r="A124" s="338">
        <v>32</v>
      </c>
      <c r="B124" s="571" t="s">
        <v>488</v>
      </c>
      <c r="C124" s="668">
        <v>50</v>
      </c>
      <c r="D124" s="528" t="s">
        <v>1</v>
      </c>
      <c r="E124" s="630" t="s">
        <v>7</v>
      </c>
      <c r="F124" s="593"/>
      <c r="G124" s="567">
        <f t="shared" si="7"/>
        <v>0</v>
      </c>
      <c r="H124" s="526">
        <f t="shared" si="8"/>
        <v>0</v>
      </c>
      <c r="I124" s="526">
        <f t="shared" si="9"/>
        <v>0</v>
      </c>
      <c r="J124" s="721"/>
    </row>
    <row r="125" spans="1:10" x14ac:dyDescent="0.25">
      <c r="A125" s="338">
        <v>33</v>
      </c>
      <c r="B125" s="571" t="s">
        <v>54</v>
      </c>
      <c r="C125" s="668">
        <v>300</v>
      </c>
      <c r="D125" s="528" t="s">
        <v>1</v>
      </c>
      <c r="E125" s="630" t="s">
        <v>7</v>
      </c>
      <c r="F125" s="593"/>
      <c r="G125" s="567">
        <f t="shared" si="7"/>
        <v>0</v>
      </c>
      <c r="H125" s="526">
        <f t="shared" si="8"/>
        <v>0</v>
      </c>
      <c r="I125" s="526">
        <f t="shared" si="9"/>
        <v>0</v>
      </c>
      <c r="J125" s="721"/>
    </row>
    <row r="126" spans="1:10" x14ac:dyDescent="0.25">
      <c r="A126" s="338">
        <v>34</v>
      </c>
      <c r="B126" s="571" t="s">
        <v>53</v>
      </c>
      <c r="C126" s="668">
        <v>80</v>
      </c>
      <c r="D126" s="528" t="s">
        <v>1</v>
      </c>
      <c r="E126" s="630" t="s">
        <v>7</v>
      </c>
      <c r="F126" s="593"/>
      <c r="G126" s="567">
        <f t="shared" si="7"/>
        <v>0</v>
      </c>
      <c r="H126" s="526">
        <f t="shared" si="8"/>
        <v>0</v>
      </c>
      <c r="I126" s="526">
        <f t="shared" si="9"/>
        <v>0</v>
      </c>
      <c r="J126" s="721"/>
    </row>
    <row r="127" spans="1:10" x14ac:dyDescent="0.25">
      <c r="A127" s="338">
        <v>35</v>
      </c>
      <c r="B127" s="571" t="s">
        <v>489</v>
      </c>
      <c r="C127" s="668">
        <v>50</v>
      </c>
      <c r="D127" s="528" t="s">
        <v>1</v>
      </c>
      <c r="E127" s="630" t="s">
        <v>7</v>
      </c>
      <c r="F127" s="593"/>
      <c r="G127" s="567">
        <f t="shared" si="7"/>
        <v>0</v>
      </c>
      <c r="H127" s="526">
        <f t="shared" si="8"/>
        <v>0</v>
      </c>
      <c r="I127" s="526">
        <f t="shared" si="9"/>
        <v>0</v>
      </c>
      <c r="J127" s="721"/>
    </row>
    <row r="128" spans="1:10" x14ac:dyDescent="0.25">
      <c r="A128" s="338">
        <v>36</v>
      </c>
      <c r="B128" s="571" t="s">
        <v>725</v>
      </c>
      <c r="C128" s="668">
        <v>60</v>
      </c>
      <c r="D128" s="528" t="s">
        <v>1</v>
      </c>
      <c r="E128" s="630" t="s">
        <v>7</v>
      </c>
      <c r="F128" s="593"/>
      <c r="G128" s="567">
        <f t="shared" si="7"/>
        <v>0</v>
      </c>
      <c r="H128" s="526">
        <f t="shared" si="8"/>
        <v>0</v>
      </c>
      <c r="I128" s="526">
        <f t="shared" si="9"/>
        <v>0</v>
      </c>
      <c r="J128" s="721"/>
    </row>
    <row r="129" spans="1:10" x14ac:dyDescent="0.25">
      <c r="A129" s="349"/>
      <c r="B129" s="573" t="s">
        <v>117</v>
      </c>
      <c r="C129" s="674" t="s">
        <v>7</v>
      </c>
      <c r="D129" s="574" t="s">
        <v>7</v>
      </c>
      <c r="E129" s="574" t="s">
        <v>7</v>
      </c>
      <c r="F129" s="574" t="s">
        <v>7</v>
      </c>
      <c r="G129" s="575">
        <f>SUM(G93:G128)</f>
        <v>0</v>
      </c>
      <c r="H129" s="575">
        <f t="shared" ref="H129:I129" si="10">SUM(H93:H128)</f>
        <v>0</v>
      </c>
      <c r="I129" s="575">
        <f t="shared" si="10"/>
        <v>0</v>
      </c>
      <c r="J129" s="576">
        <f>SUM(J93:J128)</f>
        <v>0</v>
      </c>
    </row>
    <row r="130" spans="1:10" x14ac:dyDescent="0.25">
      <c r="A130" s="495" t="s">
        <v>1152</v>
      </c>
      <c r="B130" s="584"/>
      <c r="C130" s="676"/>
      <c r="D130" s="584"/>
      <c r="E130" s="584"/>
      <c r="F130" s="584"/>
      <c r="G130" s="585"/>
      <c r="H130" s="602"/>
      <c r="I130" s="602"/>
      <c r="J130" s="603"/>
    </row>
    <row r="131" spans="1:10" s="164" customFormat="1" x14ac:dyDescent="0.25">
      <c r="A131" s="324">
        <v>1</v>
      </c>
      <c r="B131" s="604" t="s">
        <v>255</v>
      </c>
      <c r="C131" s="669">
        <v>5000</v>
      </c>
      <c r="D131" s="588" t="s">
        <v>1</v>
      </c>
      <c r="E131" s="722" t="s">
        <v>7</v>
      </c>
      <c r="F131" s="589"/>
      <c r="G131" s="526">
        <f>C131*ROUND(F131, 4)</f>
        <v>0</v>
      </c>
      <c r="H131" s="600">
        <f>G131*0.095</f>
        <v>0</v>
      </c>
      <c r="I131" s="605">
        <f>G131+H131</f>
        <v>0</v>
      </c>
      <c r="J131" s="583" t="s">
        <v>7</v>
      </c>
    </row>
    <row r="132" spans="1:10" s="164" customFormat="1" x14ac:dyDescent="0.25">
      <c r="A132" s="324">
        <v>2</v>
      </c>
      <c r="B132" s="606" t="s">
        <v>256</v>
      </c>
      <c r="C132" s="669">
        <v>210</v>
      </c>
      <c r="D132" s="588" t="s">
        <v>1</v>
      </c>
      <c r="E132" s="722" t="s">
        <v>7</v>
      </c>
      <c r="F132" s="589"/>
      <c r="G132" s="526">
        <f t="shared" ref="G132:G141" si="11">C132*ROUND(F132, 4)</f>
        <v>0</v>
      </c>
      <c r="H132" s="600">
        <f t="shared" ref="H132:H141" si="12">G132*0.095</f>
        <v>0</v>
      </c>
      <c r="I132" s="605">
        <f t="shared" ref="I132:I141" si="13">G132+H132</f>
        <v>0</v>
      </c>
      <c r="J132" s="583" t="s">
        <v>7</v>
      </c>
    </row>
    <row r="133" spans="1:10" s="164" customFormat="1" x14ac:dyDescent="0.25">
      <c r="A133" s="324">
        <v>3</v>
      </c>
      <c r="B133" s="606" t="s">
        <v>511</v>
      </c>
      <c r="C133" s="669">
        <v>220</v>
      </c>
      <c r="D133" s="588" t="s">
        <v>1</v>
      </c>
      <c r="E133" s="722" t="s">
        <v>7</v>
      </c>
      <c r="F133" s="589"/>
      <c r="G133" s="526">
        <f t="shared" si="11"/>
        <v>0</v>
      </c>
      <c r="H133" s="600">
        <f t="shared" si="12"/>
        <v>0</v>
      </c>
      <c r="I133" s="605">
        <f t="shared" si="13"/>
        <v>0</v>
      </c>
      <c r="J133" s="583" t="s">
        <v>7</v>
      </c>
    </row>
    <row r="134" spans="1:10" s="164" customFormat="1" x14ac:dyDescent="0.25">
      <c r="A134" s="324">
        <v>4</v>
      </c>
      <c r="B134" s="606" t="s">
        <v>512</v>
      </c>
      <c r="C134" s="669">
        <v>280</v>
      </c>
      <c r="D134" s="588" t="s">
        <v>1</v>
      </c>
      <c r="E134" s="722" t="s">
        <v>7</v>
      </c>
      <c r="F134" s="589"/>
      <c r="G134" s="526">
        <f t="shared" si="11"/>
        <v>0</v>
      </c>
      <c r="H134" s="600">
        <f t="shared" si="12"/>
        <v>0</v>
      </c>
      <c r="I134" s="605">
        <f t="shared" si="13"/>
        <v>0</v>
      </c>
      <c r="J134" s="583" t="s">
        <v>7</v>
      </c>
    </row>
    <row r="135" spans="1:10" s="164" customFormat="1" x14ac:dyDescent="0.25">
      <c r="A135" s="324">
        <v>5</v>
      </c>
      <c r="B135" s="606" t="s">
        <v>513</v>
      </c>
      <c r="C135" s="669">
        <v>280</v>
      </c>
      <c r="D135" s="588" t="s">
        <v>1</v>
      </c>
      <c r="E135" s="722" t="s">
        <v>7</v>
      </c>
      <c r="F135" s="589"/>
      <c r="G135" s="526">
        <f t="shared" si="11"/>
        <v>0</v>
      </c>
      <c r="H135" s="600">
        <f t="shared" si="12"/>
        <v>0</v>
      </c>
      <c r="I135" s="605">
        <f t="shared" si="13"/>
        <v>0</v>
      </c>
      <c r="J135" s="583" t="s">
        <v>7</v>
      </c>
    </row>
    <row r="136" spans="1:10" s="164" customFormat="1" x14ac:dyDescent="0.25">
      <c r="A136" s="324">
        <v>6</v>
      </c>
      <c r="B136" s="606" t="s">
        <v>103</v>
      </c>
      <c r="C136" s="669">
        <v>80</v>
      </c>
      <c r="D136" s="588" t="s">
        <v>1</v>
      </c>
      <c r="E136" s="722" t="s">
        <v>7</v>
      </c>
      <c r="F136" s="589"/>
      <c r="G136" s="526">
        <f t="shared" si="11"/>
        <v>0</v>
      </c>
      <c r="H136" s="600">
        <f t="shared" si="12"/>
        <v>0</v>
      </c>
      <c r="I136" s="605">
        <f t="shared" si="13"/>
        <v>0</v>
      </c>
      <c r="J136" s="583" t="s">
        <v>7</v>
      </c>
    </row>
    <row r="137" spans="1:10" s="164" customFormat="1" x14ac:dyDescent="0.25">
      <c r="A137" s="324">
        <v>7</v>
      </c>
      <c r="B137" s="606" t="s">
        <v>257</v>
      </c>
      <c r="C137" s="669">
        <v>7000</v>
      </c>
      <c r="D137" s="588" t="s">
        <v>1</v>
      </c>
      <c r="E137" s="722" t="s">
        <v>7</v>
      </c>
      <c r="F137" s="589"/>
      <c r="G137" s="526">
        <f t="shared" si="11"/>
        <v>0</v>
      </c>
      <c r="H137" s="600">
        <f t="shared" si="12"/>
        <v>0</v>
      </c>
      <c r="I137" s="605">
        <f t="shared" si="13"/>
        <v>0</v>
      </c>
      <c r="J137" s="583" t="s">
        <v>7</v>
      </c>
    </row>
    <row r="138" spans="1:10" s="164" customFormat="1" x14ac:dyDescent="0.25">
      <c r="A138" s="324">
        <v>8</v>
      </c>
      <c r="B138" s="606" t="s">
        <v>258</v>
      </c>
      <c r="C138" s="669">
        <v>1600</v>
      </c>
      <c r="D138" s="588" t="s">
        <v>1</v>
      </c>
      <c r="E138" s="722" t="s">
        <v>7</v>
      </c>
      <c r="F138" s="589"/>
      <c r="G138" s="526">
        <f t="shared" si="11"/>
        <v>0</v>
      </c>
      <c r="H138" s="600">
        <f t="shared" si="12"/>
        <v>0</v>
      </c>
      <c r="I138" s="605">
        <f t="shared" si="13"/>
        <v>0</v>
      </c>
      <c r="J138" s="583" t="s">
        <v>7</v>
      </c>
    </row>
    <row r="139" spans="1:10" s="164" customFormat="1" x14ac:dyDescent="0.25">
      <c r="A139" s="324">
        <v>9</v>
      </c>
      <c r="B139" s="606" t="s">
        <v>259</v>
      </c>
      <c r="C139" s="669">
        <v>710</v>
      </c>
      <c r="D139" s="588" t="s">
        <v>1</v>
      </c>
      <c r="E139" s="722" t="s">
        <v>7</v>
      </c>
      <c r="F139" s="589"/>
      <c r="G139" s="526">
        <f t="shared" si="11"/>
        <v>0</v>
      </c>
      <c r="H139" s="600">
        <f t="shared" si="12"/>
        <v>0</v>
      </c>
      <c r="I139" s="605">
        <f t="shared" si="13"/>
        <v>0</v>
      </c>
      <c r="J139" s="583" t="s">
        <v>7</v>
      </c>
    </row>
    <row r="140" spans="1:10" s="164" customFormat="1" x14ac:dyDescent="0.25">
      <c r="A140" s="324">
        <v>10</v>
      </c>
      <c r="B140" s="606" t="s">
        <v>260</v>
      </c>
      <c r="C140" s="669">
        <v>500</v>
      </c>
      <c r="D140" s="588" t="s">
        <v>1</v>
      </c>
      <c r="E140" s="722" t="s">
        <v>7</v>
      </c>
      <c r="F140" s="589"/>
      <c r="G140" s="526">
        <f t="shared" si="11"/>
        <v>0</v>
      </c>
      <c r="H140" s="600">
        <f t="shared" si="12"/>
        <v>0</v>
      </c>
      <c r="I140" s="605">
        <f t="shared" si="13"/>
        <v>0</v>
      </c>
      <c r="J140" s="583" t="s">
        <v>7</v>
      </c>
    </row>
    <row r="141" spans="1:10" s="164" customFormat="1" x14ac:dyDescent="0.25">
      <c r="A141" s="324">
        <v>11</v>
      </c>
      <c r="B141" s="606" t="s">
        <v>1116</v>
      </c>
      <c r="C141" s="669">
        <v>800</v>
      </c>
      <c r="D141" s="588" t="s">
        <v>1</v>
      </c>
      <c r="E141" s="722" t="s">
        <v>7</v>
      </c>
      <c r="F141" s="589"/>
      <c r="G141" s="526">
        <f t="shared" si="11"/>
        <v>0</v>
      </c>
      <c r="H141" s="600">
        <f t="shared" si="12"/>
        <v>0</v>
      </c>
      <c r="I141" s="605">
        <f t="shared" si="13"/>
        <v>0</v>
      </c>
      <c r="J141" s="583" t="s">
        <v>7</v>
      </c>
    </row>
    <row r="142" spans="1:10" x14ac:dyDescent="0.25">
      <c r="A142" s="349"/>
      <c r="B142" s="573" t="s">
        <v>118</v>
      </c>
      <c r="C142" s="674" t="s">
        <v>7</v>
      </c>
      <c r="D142" s="574" t="s">
        <v>7</v>
      </c>
      <c r="E142" s="574" t="s">
        <v>7</v>
      </c>
      <c r="F142" s="574" t="s">
        <v>7</v>
      </c>
      <c r="G142" s="575">
        <f>SUM(G131:G141)</f>
        <v>0</v>
      </c>
      <c r="H142" s="575">
        <f t="shared" ref="H142" si="14">SUM(H131:H141)</f>
        <v>0</v>
      </c>
      <c r="I142" s="575">
        <f>SUM(I131:I141)</f>
        <v>0</v>
      </c>
      <c r="J142" s="583" t="s">
        <v>7</v>
      </c>
    </row>
    <row r="143" spans="1:10" s="11" customFormat="1" x14ac:dyDescent="0.25">
      <c r="A143" s="434" t="s">
        <v>1153</v>
      </c>
      <c r="B143" s="563"/>
      <c r="C143" s="672"/>
      <c r="D143" s="563"/>
      <c r="E143" s="563"/>
      <c r="F143" s="563"/>
      <c r="G143" s="563"/>
      <c r="H143" s="607"/>
      <c r="I143" s="607"/>
      <c r="J143" s="607"/>
    </row>
    <row r="144" spans="1:10" x14ac:dyDescent="0.25">
      <c r="A144" s="338">
        <v>1</v>
      </c>
      <c r="B144" s="565" t="s">
        <v>307</v>
      </c>
      <c r="C144" s="668">
        <v>80</v>
      </c>
      <c r="D144" s="528" t="s">
        <v>1</v>
      </c>
      <c r="E144" s="608"/>
      <c r="F144" s="566"/>
      <c r="G144" s="723">
        <f>C144*ROUND(F144, 4)</f>
        <v>0</v>
      </c>
      <c r="H144" s="600">
        <f>G144*0.095</f>
        <v>0</v>
      </c>
      <c r="I144" s="600">
        <f>G144+H144</f>
        <v>0</v>
      </c>
      <c r="J144" s="721"/>
    </row>
    <row r="145" spans="1:10" x14ac:dyDescent="0.25">
      <c r="A145" s="338">
        <v>2</v>
      </c>
      <c r="B145" s="565" t="s">
        <v>781</v>
      </c>
      <c r="C145" s="668">
        <v>20</v>
      </c>
      <c r="D145" s="528" t="s">
        <v>1</v>
      </c>
      <c r="E145" s="608"/>
      <c r="F145" s="566"/>
      <c r="G145" s="723">
        <f t="shared" ref="G145:G162" si="15">C145*ROUND(F145, 4)</f>
        <v>0</v>
      </c>
      <c r="H145" s="600">
        <f t="shared" ref="H145:H162" si="16">G145*0.095</f>
        <v>0</v>
      </c>
      <c r="I145" s="600">
        <f t="shared" ref="I145:I162" si="17">G145+H145</f>
        <v>0</v>
      </c>
      <c r="J145" s="721"/>
    </row>
    <row r="146" spans="1:10" x14ac:dyDescent="0.25">
      <c r="A146" s="338">
        <v>3</v>
      </c>
      <c r="B146" s="565" t="s">
        <v>782</v>
      </c>
      <c r="C146" s="668">
        <v>60</v>
      </c>
      <c r="D146" s="528" t="s">
        <v>1</v>
      </c>
      <c r="E146" s="608"/>
      <c r="F146" s="566"/>
      <c r="G146" s="723">
        <f t="shared" si="15"/>
        <v>0</v>
      </c>
      <c r="H146" s="600">
        <f t="shared" si="16"/>
        <v>0</v>
      </c>
      <c r="I146" s="600">
        <f t="shared" si="17"/>
        <v>0</v>
      </c>
      <c r="J146" s="721"/>
    </row>
    <row r="147" spans="1:10" x14ac:dyDescent="0.25">
      <c r="A147" s="338">
        <v>4</v>
      </c>
      <c r="B147" s="565" t="s">
        <v>783</v>
      </c>
      <c r="C147" s="668">
        <v>300</v>
      </c>
      <c r="D147" s="528" t="s">
        <v>1</v>
      </c>
      <c r="E147" s="608"/>
      <c r="F147" s="566"/>
      <c r="G147" s="723">
        <f t="shared" si="15"/>
        <v>0</v>
      </c>
      <c r="H147" s="600">
        <f t="shared" si="16"/>
        <v>0</v>
      </c>
      <c r="I147" s="600">
        <f t="shared" si="17"/>
        <v>0</v>
      </c>
      <c r="J147" s="721"/>
    </row>
    <row r="148" spans="1:10" x14ac:dyDescent="0.25">
      <c r="A148" s="338">
        <v>5</v>
      </c>
      <c r="B148" s="565" t="s">
        <v>737</v>
      </c>
      <c r="C148" s="668">
        <v>50</v>
      </c>
      <c r="D148" s="528" t="s">
        <v>1</v>
      </c>
      <c r="E148" s="608"/>
      <c r="F148" s="566"/>
      <c r="G148" s="723">
        <f t="shared" si="15"/>
        <v>0</v>
      </c>
      <c r="H148" s="600">
        <f t="shared" si="16"/>
        <v>0</v>
      </c>
      <c r="I148" s="600">
        <f t="shared" si="17"/>
        <v>0</v>
      </c>
      <c r="J148" s="721"/>
    </row>
    <row r="149" spans="1:10" x14ac:dyDescent="0.25">
      <c r="A149" s="338">
        <v>6</v>
      </c>
      <c r="B149" s="565" t="s">
        <v>784</v>
      </c>
      <c r="C149" s="668">
        <v>50</v>
      </c>
      <c r="D149" s="528" t="s">
        <v>1</v>
      </c>
      <c r="E149" s="608"/>
      <c r="F149" s="566"/>
      <c r="G149" s="723">
        <f t="shared" si="15"/>
        <v>0</v>
      </c>
      <c r="H149" s="600">
        <f t="shared" si="16"/>
        <v>0</v>
      </c>
      <c r="I149" s="600">
        <f t="shared" si="17"/>
        <v>0</v>
      </c>
      <c r="J149" s="721"/>
    </row>
    <row r="150" spans="1:10" x14ac:dyDescent="0.25">
      <c r="A150" s="338">
        <v>7</v>
      </c>
      <c r="B150" s="565" t="s">
        <v>785</v>
      </c>
      <c r="C150" s="668">
        <v>610</v>
      </c>
      <c r="D150" s="528" t="s">
        <v>1</v>
      </c>
      <c r="E150" s="608"/>
      <c r="F150" s="566"/>
      <c r="G150" s="723">
        <f t="shared" si="15"/>
        <v>0</v>
      </c>
      <c r="H150" s="600">
        <f t="shared" si="16"/>
        <v>0</v>
      </c>
      <c r="I150" s="600">
        <f t="shared" si="17"/>
        <v>0</v>
      </c>
      <c r="J150" s="721"/>
    </row>
    <row r="151" spans="1:10" x14ac:dyDescent="0.25">
      <c r="A151" s="338">
        <v>8</v>
      </c>
      <c r="B151" s="565" t="s">
        <v>308</v>
      </c>
      <c r="C151" s="668">
        <v>200</v>
      </c>
      <c r="D151" s="528" t="s">
        <v>1</v>
      </c>
      <c r="E151" s="608"/>
      <c r="F151" s="566"/>
      <c r="G151" s="723">
        <f t="shared" si="15"/>
        <v>0</v>
      </c>
      <c r="H151" s="600">
        <f t="shared" si="16"/>
        <v>0</v>
      </c>
      <c r="I151" s="600">
        <f t="shared" si="17"/>
        <v>0</v>
      </c>
      <c r="J151" s="721"/>
    </row>
    <row r="152" spans="1:10" ht="27" x14ac:dyDescent="0.25">
      <c r="A152" s="338">
        <v>9</v>
      </c>
      <c r="B152" s="565" t="s">
        <v>559</v>
      </c>
      <c r="C152" s="668">
        <v>100</v>
      </c>
      <c r="D152" s="528" t="s">
        <v>1</v>
      </c>
      <c r="E152" s="608"/>
      <c r="F152" s="566"/>
      <c r="G152" s="723">
        <f t="shared" si="15"/>
        <v>0</v>
      </c>
      <c r="H152" s="600">
        <f t="shared" si="16"/>
        <v>0</v>
      </c>
      <c r="I152" s="600">
        <f t="shared" si="17"/>
        <v>0</v>
      </c>
      <c r="J152" s="721"/>
    </row>
    <row r="153" spans="1:10" x14ac:dyDescent="0.25">
      <c r="A153" s="338">
        <v>10</v>
      </c>
      <c r="B153" s="565" t="s">
        <v>309</v>
      </c>
      <c r="C153" s="668">
        <v>20</v>
      </c>
      <c r="D153" s="528" t="s">
        <v>1</v>
      </c>
      <c r="E153" s="608"/>
      <c r="F153" s="566"/>
      <c r="G153" s="723">
        <f t="shared" si="15"/>
        <v>0</v>
      </c>
      <c r="H153" s="600">
        <f t="shared" si="16"/>
        <v>0</v>
      </c>
      <c r="I153" s="600">
        <f t="shared" si="17"/>
        <v>0</v>
      </c>
      <c r="J153" s="721"/>
    </row>
    <row r="154" spans="1:10" x14ac:dyDescent="0.25">
      <c r="A154" s="338">
        <v>11</v>
      </c>
      <c r="B154" s="565" t="s">
        <v>310</v>
      </c>
      <c r="C154" s="668">
        <v>320</v>
      </c>
      <c r="D154" s="528" t="s">
        <v>1</v>
      </c>
      <c r="E154" s="608"/>
      <c r="F154" s="566"/>
      <c r="G154" s="723">
        <f t="shared" si="15"/>
        <v>0</v>
      </c>
      <c r="H154" s="600">
        <f t="shared" si="16"/>
        <v>0</v>
      </c>
      <c r="I154" s="600">
        <f t="shared" si="17"/>
        <v>0</v>
      </c>
      <c r="J154" s="721"/>
    </row>
    <row r="155" spans="1:10" x14ac:dyDescent="0.25">
      <c r="A155" s="338">
        <v>12</v>
      </c>
      <c r="B155" s="565" t="s">
        <v>311</v>
      </c>
      <c r="C155" s="668">
        <v>40</v>
      </c>
      <c r="D155" s="528" t="s">
        <v>1</v>
      </c>
      <c r="E155" s="608"/>
      <c r="F155" s="566"/>
      <c r="G155" s="723">
        <f t="shared" si="15"/>
        <v>0</v>
      </c>
      <c r="H155" s="600">
        <f t="shared" si="16"/>
        <v>0</v>
      </c>
      <c r="I155" s="600">
        <f t="shared" si="17"/>
        <v>0</v>
      </c>
      <c r="J155" s="721"/>
    </row>
    <row r="156" spans="1:10" ht="27" x14ac:dyDescent="0.25">
      <c r="A156" s="338">
        <v>13</v>
      </c>
      <c r="B156" s="595" t="s">
        <v>786</v>
      </c>
      <c r="C156" s="668">
        <v>32</v>
      </c>
      <c r="D156" s="528" t="s">
        <v>1</v>
      </c>
      <c r="E156" s="608"/>
      <c r="F156" s="566"/>
      <c r="G156" s="723">
        <f t="shared" si="15"/>
        <v>0</v>
      </c>
      <c r="H156" s="600">
        <f t="shared" si="16"/>
        <v>0</v>
      </c>
      <c r="I156" s="600">
        <f t="shared" si="17"/>
        <v>0</v>
      </c>
      <c r="J156" s="721"/>
    </row>
    <row r="157" spans="1:10" ht="27" x14ac:dyDescent="0.25">
      <c r="A157" s="338">
        <v>14</v>
      </c>
      <c r="B157" s="565" t="s">
        <v>787</v>
      </c>
      <c r="C157" s="668">
        <v>55</v>
      </c>
      <c r="D157" s="528" t="s">
        <v>1</v>
      </c>
      <c r="E157" s="608"/>
      <c r="F157" s="566"/>
      <c r="G157" s="723">
        <f t="shared" si="15"/>
        <v>0</v>
      </c>
      <c r="H157" s="600">
        <f t="shared" si="16"/>
        <v>0</v>
      </c>
      <c r="I157" s="600">
        <f t="shared" si="17"/>
        <v>0</v>
      </c>
      <c r="J157" s="721"/>
    </row>
    <row r="158" spans="1:10" ht="27" x14ac:dyDescent="0.25">
      <c r="A158" s="338">
        <v>15</v>
      </c>
      <c r="B158" s="569" t="s">
        <v>561</v>
      </c>
      <c r="C158" s="668">
        <v>280</v>
      </c>
      <c r="D158" s="528" t="s">
        <v>1</v>
      </c>
      <c r="E158" s="608"/>
      <c r="F158" s="566"/>
      <c r="G158" s="723">
        <f t="shared" si="15"/>
        <v>0</v>
      </c>
      <c r="H158" s="600">
        <f t="shared" si="16"/>
        <v>0</v>
      </c>
      <c r="I158" s="600">
        <f t="shared" si="17"/>
        <v>0</v>
      </c>
      <c r="J158" s="721"/>
    </row>
    <row r="159" spans="1:10" ht="14.1" customHeight="1" x14ac:dyDescent="0.25">
      <c r="A159" s="338">
        <v>16</v>
      </c>
      <c r="B159" s="569" t="s">
        <v>560</v>
      </c>
      <c r="C159" s="668">
        <v>810</v>
      </c>
      <c r="D159" s="528" t="s">
        <v>1</v>
      </c>
      <c r="E159" s="608"/>
      <c r="F159" s="566"/>
      <c r="G159" s="723">
        <f t="shared" si="15"/>
        <v>0</v>
      </c>
      <c r="H159" s="600">
        <f t="shared" si="16"/>
        <v>0</v>
      </c>
      <c r="I159" s="600">
        <f t="shared" si="17"/>
        <v>0</v>
      </c>
      <c r="J159" s="721"/>
    </row>
    <row r="160" spans="1:10" ht="27" x14ac:dyDescent="0.25">
      <c r="A160" s="338">
        <v>17</v>
      </c>
      <c r="B160" s="569" t="s">
        <v>562</v>
      </c>
      <c r="C160" s="668">
        <v>20</v>
      </c>
      <c r="D160" s="528" t="s">
        <v>1</v>
      </c>
      <c r="E160" s="608"/>
      <c r="F160" s="566"/>
      <c r="G160" s="723">
        <f t="shared" si="15"/>
        <v>0</v>
      </c>
      <c r="H160" s="600">
        <f t="shared" si="16"/>
        <v>0</v>
      </c>
      <c r="I160" s="600">
        <f t="shared" si="17"/>
        <v>0</v>
      </c>
      <c r="J160" s="721"/>
    </row>
    <row r="161" spans="1:10" x14ac:dyDescent="0.25">
      <c r="A161" s="338">
        <v>18</v>
      </c>
      <c r="B161" s="569" t="s">
        <v>563</v>
      </c>
      <c r="C161" s="668">
        <v>10</v>
      </c>
      <c r="D161" s="528" t="s">
        <v>1</v>
      </c>
      <c r="E161" s="608"/>
      <c r="F161" s="566"/>
      <c r="G161" s="723">
        <f t="shared" si="15"/>
        <v>0</v>
      </c>
      <c r="H161" s="600">
        <f t="shared" si="16"/>
        <v>0</v>
      </c>
      <c r="I161" s="600">
        <f t="shared" si="17"/>
        <v>0</v>
      </c>
      <c r="J161" s="721"/>
    </row>
    <row r="162" spans="1:10" x14ac:dyDescent="0.25">
      <c r="A162" s="338">
        <v>19</v>
      </c>
      <c r="B162" s="571" t="s">
        <v>736</v>
      </c>
      <c r="C162" s="668">
        <v>5</v>
      </c>
      <c r="D162" s="528" t="s">
        <v>1</v>
      </c>
      <c r="E162" s="608"/>
      <c r="F162" s="566"/>
      <c r="G162" s="723">
        <f t="shared" si="15"/>
        <v>0</v>
      </c>
      <c r="H162" s="600">
        <f t="shared" si="16"/>
        <v>0</v>
      </c>
      <c r="I162" s="600">
        <f t="shared" si="17"/>
        <v>0</v>
      </c>
      <c r="J162" s="721"/>
    </row>
    <row r="163" spans="1:10" x14ac:dyDescent="0.25">
      <c r="A163" s="349"/>
      <c r="B163" s="573" t="s">
        <v>1154</v>
      </c>
      <c r="C163" s="674" t="s">
        <v>7</v>
      </c>
      <c r="D163" s="574" t="s">
        <v>7</v>
      </c>
      <c r="E163" s="574" t="s">
        <v>7</v>
      </c>
      <c r="F163" s="574" t="s">
        <v>7</v>
      </c>
      <c r="G163" s="724">
        <f>SUM(G144:G162)</f>
        <v>0</v>
      </c>
      <c r="H163" s="724">
        <f t="shared" ref="H163:I163" si="18">SUM(H144:H162)</f>
        <v>0</v>
      </c>
      <c r="I163" s="724">
        <f t="shared" si="18"/>
        <v>0</v>
      </c>
      <c r="J163" s="576">
        <f>SUM(J144:J162)</f>
        <v>0</v>
      </c>
    </row>
    <row r="164" spans="1:10" s="24" customFormat="1" x14ac:dyDescent="0.25">
      <c r="A164" s="430" t="s">
        <v>1155</v>
      </c>
      <c r="B164" s="609"/>
      <c r="C164" s="678"/>
      <c r="D164" s="609"/>
      <c r="E164" s="609"/>
      <c r="F164" s="609"/>
      <c r="G164" s="609"/>
      <c r="H164" s="607"/>
      <c r="I164" s="607"/>
      <c r="J164" s="607"/>
    </row>
    <row r="165" spans="1:10" s="24" customFormat="1" ht="27" x14ac:dyDescent="0.25">
      <c r="A165" s="491">
        <v>1</v>
      </c>
      <c r="B165" s="565" t="s">
        <v>851</v>
      </c>
      <c r="C165" s="668">
        <v>1000</v>
      </c>
      <c r="D165" s="597" t="s">
        <v>1</v>
      </c>
      <c r="E165" s="608"/>
      <c r="F165" s="566"/>
      <c r="G165" s="567">
        <f>C165*ROUND(F165, 4)</f>
        <v>0</v>
      </c>
      <c r="H165" s="600">
        <f>G165*0.095</f>
        <v>0</v>
      </c>
      <c r="I165" s="601">
        <f t="shared" ref="I165:I168" si="19">G165+H165</f>
        <v>0</v>
      </c>
      <c r="J165" s="721"/>
    </row>
    <row r="166" spans="1:10" s="24" customFormat="1" ht="40.5" x14ac:dyDescent="0.25">
      <c r="A166" s="491">
        <v>2</v>
      </c>
      <c r="B166" s="565" t="s">
        <v>852</v>
      </c>
      <c r="C166" s="668">
        <v>400</v>
      </c>
      <c r="D166" s="597" t="s">
        <v>1</v>
      </c>
      <c r="E166" s="608"/>
      <c r="F166" s="566"/>
      <c r="G166" s="567">
        <f t="shared" ref="G166:G168" si="20">C166*ROUND(F166, 4)</f>
        <v>0</v>
      </c>
      <c r="H166" s="600">
        <f t="shared" ref="H166:H168" si="21">G166*0.095</f>
        <v>0</v>
      </c>
      <c r="I166" s="601">
        <f t="shared" si="19"/>
        <v>0</v>
      </c>
      <c r="J166" s="721"/>
    </row>
    <row r="167" spans="1:10" s="159" customFormat="1" x14ac:dyDescent="0.25">
      <c r="A167" s="491">
        <v>3</v>
      </c>
      <c r="B167" s="595" t="s">
        <v>1113</v>
      </c>
      <c r="C167" s="669">
        <v>120</v>
      </c>
      <c r="D167" s="597" t="s">
        <v>1</v>
      </c>
      <c r="E167" s="610"/>
      <c r="F167" s="525"/>
      <c r="G167" s="567">
        <f t="shared" si="20"/>
        <v>0</v>
      </c>
      <c r="H167" s="600">
        <f t="shared" si="21"/>
        <v>0</v>
      </c>
      <c r="I167" s="601">
        <f t="shared" si="19"/>
        <v>0</v>
      </c>
      <c r="J167" s="721"/>
    </row>
    <row r="168" spans="1:10" s="24" customFormat="1" x14ac:dyDescent="0.25">
      <c r="A168" s="491">
        <v>4</v>
      </c>
      <c r="B168" s="611" t="s">
        <v>1114</v>
      </c>
      <c r="C168" s="668">
        <v>500</v>
      </c>
      <c r="D168" s="597" t="s">
        <v>1</v>
      </c>
      <c r="E168" s="608"/>
      <c r="F168" s="566"/>
      <c r="G168" s="567">
        <f t="shared" si="20"/>
        <v>0</v>
      </c>
      <c r="H168" s="600">
        <f t="shared" si="21"/>
        <v>0</v>
      </c>
      <c r="I168" s="601">
        <f t="shared" si="19"/>
        <v>0</v>
      </c>
      <c r="J168" s="721"/>
    </row>
    <row r="169" spans="1:10" s="159" customFormat="1" x14ac:dyDescent="0.25">
      <c r="A169" s="620"/>
      <c r="B169" s="573" t="s">
        <v>726</v>
      </c>
      <c r="C169" s="674" t="s">
        <v>7</v>
      </c>
      <c r="D169" s="574" t="s">
        <v>7</v>
      </c>
      <c r="E169" s="574" t="s">
        <v>7</v>
      </c>
      <c r="F169" s="574" t="s">
        <v>7</v>
      </c>
      <c r="G169" s="612">
        <f>SUM(G165:G168)</f>
        <v>0</v>
      </c>
      <c r="H169" s="612">
        <f t="shared" ref="H169:I169" si="22">SUM(H165:H168)</f>
        <v>0</v>
      </c>
      <c r="I169" s="612">
        <f t="shared" si="22"/>
        <v>0</v>
      </c>
      <c r="J169" s="576">
        <f>SUM(J165:J168)</f>
        <v>0</v>
      </c>
    </row>
    <row r="170" spans="1:10" s="17" customFormat="1" x14ac:dyDescent="0.25">
      <c r="A170" s="433" t="s">
        <v>1156</v>
      </c>
      <c r="B170" s="613"/>
      <c r="C170" s="679"/>
      <c r="D170" s="613"/>
      <c r="E170" s="613"/>
      <c r="F170" s="613"/>
      <c r="G170" s="613"/>
      <c r="H170" s="614"/>
      <c r="I170" s="614"/>
      <c r="J170" s="614"/>
    </row>
    <row r="171" spans="1:10" s="164" customFormat="1" x14ac:dyDescent="0.25">
      <c r="A171" s="324">
        <v>1</v>
      </c>
      <c r="B171" s="615" t="s">
        <v>772</v>
      </c>
      <c r="C171" s="669">
        <v>40</v>
      </c>
      <c r="D171" s="588" t="s">
        <v>1</v>
      </c>
      <c r="E171" s="616"/>
      <c r="F171" s="525"/>
      <c r="G171" s="526">
        <f>C171*ROUND(F171, 4)</f>
        <v>0</v>
      </c>
      <c r="H171" s="600">
        <f t="shared" ref="H171:H174" si="23">G171*0.095</f>
        <v>0</v>
      </c>
      <c r="I171" s="601">
        <f t="shared" ref="I171:I174" si="24">G171+H171</f>
        <v>0</v>
      </c>
      <c r="J171" s="583" t="s">
        <v>7</v>
      </c>
    </row>
    <row r="172" spans="1:10" s="164" customFormat="1" x14ac:dyDescent="0.25">
      <c r="A172" s="324">
        <v>2</v>
      </c>
      <c r="B172" s="615" t="s">
        <v>773</v>
      </c>
      <c r="C172" s="669">
        <v>60</v>
      </c>
      <c r="D172" s="588" t="s">
        <v>1</v>
      </c>
      <c r="E172" s="616"/>
      <c r="F172" s="525"/>
      <c r="G172" s="526">
        <f t="shared" ref="G172:G174" si="25">C172*ROUND(F172, 4)</f>
        <v>0</v>
      </c>
      <c r="H172" s="600">
        <f t="shared" si="23"/>
        <v>0</v>
      </c>
      <c r="I172" s="601">
        <f t="shared" si="24"/>
        <v>0</v>
      </c>
      <c r="J172" s="583" t="s">
        <v>7</v>
      </c>
    </row>
    <row r="173" spans="1:10" s="164" customFormat="1" x14ac:dyDescent="0.25">
      <c r="A173" s="324">
        <v>3</v>
      </c>
      <c r="B173" s="615" t="s">
        <v>774</v>
      </c>
      <c r="C173" s="669">
        <v>40</v>
      </c>
      <c r="D173" s="588" t="s">
        <v>1</v>
      </c>
      <c r="E173" s="616"/>
      <c r="F173" s="525"/>
      <c r="G173" s="526">
        <f t="shared" si="25"/>
        <v>0</v>
      </c>
      <c r="H173" s="600">
        <f t="shared" si="23"/>
        <v>0</v>
      </c>
      <c r="I173" s="601">
        <f t="shared" si="24"/>
        <v>0</v>
      </c>
      <c r="J173" s="583" t="s">
        <v>7</v>
      </c>
    </row>
    <row r="174" spans="1:10" s="164" customFormat="1" x14ac:dyDescent="0.25">
      <c r="A174" s="324">
        <v>4</v>
      </c>
      <c r="B174" s="615" t="s">
        <v>775</v>
      </c>
      <c r="C174" s="669">
        <v>30</v>
      </c>
      <c r="D174" s="588" t="s">
        <v>1</v>
      </c>
      <c r="E174" s="616"/>
      <c r="F174" s="525"/>
      <c r="G174" s="526">
        <f t="shared" si="25"/>
        <v>0</v>
      </c>
      <c r="H174" s="600">
        <f t="shared" si="23"/>
        <v>0</v>
      </c>
      <c r="I174" s="601">
        <f t="shared" si="24"/>
        <v>0</v>
      </c>
      <c r="J174" s="583" t="s">
        <v>7</v>
      </c>
    </row>
    <row r="175" spans="1:10" x14ac:dyDescent="0.25">
      <c r="A175" s="349"/>
      <c r="B175" s="573" t="s">
        <v>1157</v>
      </c>
      <c r="C175" s="674" t="s">
        <v>7</v>
      </c>
      <c r="D175" s="574" t="s">
        <v>7</v>
      </c>
      <c r="E175" s="574" t="s">
        <v>7</v>
      </c>
      <c r="F175" s="574" t="s">
        <v>7</v>
      </c>
      <c r="G175" s="612">
        <f>SUM(G171:G174)</f>
        <v>0</v>
      </c>
      <c r="H175" s="612">
        <f t="shared" ref="H175" si="26">SUM(H171:H174)</f>
        <v>0</v>
      </c>
      <c r="I175" s="612">
        <f>SUM(I171:I174)</f>
        <v>0</v>
      </c>
      <c r="J175" s="583" t="s">
        <v>7</v>
      </c>
    </row>
    <row r="176" spans="1:10" s="17" customFormat="1" ht="11.45" customHeight="1" x14ac:dyDescent="0.25">
      <c r="A176" s="434" t="s">
        <v>1158</v>
      </c>
      <c r="B176" s="564"/>
      <c r="C176" s="677"/>
      <c r="D176" s="564"/>
      <c r="E176" s="564"/>
      <c r="F176" s="564"/>
      <c r="G176" s="617"/>
      <c r="H176" s="607"/>
      <c r="I176" s="607"/>
      <c r="J176" s="607"/>
    </row>
    <row r="177" spans="1:10" x14ac:dyDescent="0.25">
      <c r="A177" s="330">
        <v>1</v>
      </c>
      <c r="B177" s="618" t="s">
        <v>46</v>
      </c>
      <c r="C177" s="669">
        <v>870</v>
      </c>
      <c r="D177" s="588" t="s">
        <v>1</v>
      </c>
      <c r="E177" s="619"/>
      <c r="F177" s="525"/>
      <c r="G177" s="526">
        <f>C177*ROUND(F177, 4)</f>
        <v>0</v>
      </c>
      <c r="H177" s="600">
        <f>G177*0.095</f>
        <v>0</v>
      </c>
      <c r="I177" s="601">
        <f t="shared" ref="I177:I181" si="27">G177+H177</f>
        <v>0</v>
      </c>
      <c r="J177" s="721"/>
    </row>
    <row r="178" spans="1:10" x14ac:dyDescent="0.25">
      <c r="A178" s="330">
        <v>2</v>
      </c>
      <c r="B178" s="621" t="s">
        <v>916</v>
      </c>
      <c r="C178" s="669">
        <v>975</v>
      </c>
      <c r="D178" s="588" t="s">
        <v>1</v>
      </c>
      <c r="E178" s="725"/>
      <c r="F178" s="525"/>
      <c r="G178" s="526">
        <f t="shared" ref="G178:G181" si="28">C178*ROUND(F178, 4)</f>
        <v>0</v>
      </c>
      <c r="H178" s="600">
        <f t="shared" ref="H178:H181" si="29">G178*0.095</f>
        <v>0</v>
      </c>
      <c r="I178" s="601">
        <f t="shared" si="27"/>
        <v>0</v>
      </c>
      <c r="J178" s="721"/>
    </row>
    <row r="179" spans="1:10" x14ac:dyDescent="0.25">
      <c r="A179" s="330">
        <v>3</v>
      </c>
      <c r="B179" s="618" t="s">
        <v>1109</v>
      </c>
      <c r="C179" s="669">
        <v>300</v>
      </c>
      <c r="D179" s="588" t="s">
        <v>1</v>
      </c>
      <c r="E179" s="619"/>
      <c r="F179" s="525"/>
      <c r="G179" s="526">
        <f t="shared" si="28"/>
        <v>0</v>
      </c>
      <c r="H179" s="600">
        <f t="shared" si="29"/>
        <v>0</v>
      </c>
      <c r="I179" s="601">
        <f t="shared" si="27"/>
        <v>0</v>
      </c>
      <c r="J179" s="721"/>
    </row>
    <row r="180" spans="1:10" x14ac:dyDescent="0.25">
      <c r="A180" s="330">
        <v>4</v>
      </c>
      <c r="B180" s="618" t="s">
        <v>102</v>
      </c>
      <c r="C180" s="669">
        <v>145</v>
      </c>
      <c r="D180" s="588" t="s">
        <v>1</v>
      </c>
      <c r="E180" s="619"/>
      <c r="F180" s="525"/>
      <c r="G180" s="526">
        <f t="shared" si="28"/>
        <v>0</v>
      </c>
      <c r="H180" s="600">
        <f t="shared" si="29"/>
        <v>0</v>
      </c>
      <c r="I180" s="601">
        <f t="shared" si="27"/>
        <v>0</v>
      </c>
      <c r="J180" s="721"/>
    </row>
    <row r="181" spans="1:10" x14ac:dyDescent="0.25">
      <c r="A181" s="330">
        <v>5</v>
      </c>
      <c r="B181" s="618" t="s">
        <v>574</v>
      </c>
      <c r="C181" s="669">
        <v>85</v>
      </c>
      <c r="D181" s="588" t="s">
        <v>1</v>
      </c>
      <c r="E181" s="619"/>
      <c r="F181" s="525"/>
      <c r="G181" s="526">
        <f t="shared" si="28"/>
        <v>0</v>
      </c>
      <c r="H181" s="600">
        <f t="shared" si="29"/>
        <v>0</v>
      </c>
      <c r="I181" s="601">
        <f t="shared" si="27"/>
        <v>0</v>
      </c>
      <c r="J181" s="721"/>
    </row>
    <row r="182" spans="1:10" x14ac:dyDescent="0.25">
      <c r="A182" s="349"/>
      <c r="B182" s="573" t="s">
        <v>579</v>
      </c>
      <c r="C182" s="674" t="s">
        <v>7</v>
      </c>
      <c r="D182" s="574" t="s">
        <v>7</v>
      </c>
      <c r="E182" s="574" t="s">
        <v>7</v>
      </c>
      <c r="F182" s="574" t="s">
        <v>7</v>
      </c>
      <c r="G182" s="612">
        <f>SUM(G177:G181)</f>
        <v>0</v>
      </c>
      <c r="H182" s="612">
        <f t="shared" ref="H182:I182" si="30">SUM(H177:H181)</f>
        <v>0</v>
      </c>
      <c r="I182" s="612">
        <f t="shared" si="30"/>
        <v>0</v>
      </c>
      <c r="J182" s="576">
        <f>SUM(J177:J181)</f>
        <v>0</v>
      </c>
    </row>
    <row r="183" spans="1:10" s="24" customFormat="1" x14ac:dyDescent="0.25">
      <c r="A183" s="36"/>
      <c r="B183" s="37"/>
      <c r="C183" s="680"/>
      <c r="D183" s="47"/>
      <c r="E183" s="47"/>
      <c r="F183" s="47"/>
      <c r="G183" s="46"/>
      <c r="H183" s="11"/>
      <c r="I183" s="11"/>
      <c r="J183" s="11"/>
    </row>
    <row r="184" spans="1:10" s="25" customFormat="1" ht="15" customHeight="1" x14ac:dyDescent="0.25">
      <c r="A184" s="557" t="s">
        <v>88</v>
      </c>
      <c r="B184" s="557"/>
      <c r="C184" s="681"/>
      <c r="D184" s="557"/>
      <c r="E184" s="557"/>
      <c r="F184" s="557"/>
      <c r="G184" s="557"/>
      <c r="H184" s="11"/>
      <c r="I184" s="11"/>
      <c r="J184" s="11"/>
    </row>
    <row r="185" spans="1:10" s="13" customFormat="1" ht="27.75" customHeight="1" x14ac:dyDescent="0.25">
      <c r="A185" s="753" t="s">
        <v>369</v>
      </c>
      <c r="B185" s="753"/>
      <c r="C185" s="753"/>
      <c r="D185" s="753"/>
      <c r="E185" s="753"/>
      <c r="F185" s="753"/>
      <c r="G185" s="753"/>
      <c r="H185" s="753"/>
      <c r="I185" s="753"/>
      <c r="J185" s="753"/>
    </row>
    <row r="186" spans="1:10" s="321" customFormat="1" ht="12.75" customHeight="1" x14ac:dyDescent="0.25">
      <c r="A186" s="148" t="s">
        <v>758</v>
      </c>
      <c r="B186" s="390"/>
      <c r="C186" s="25"/>
      <c r="D186" s="390"/>
      <c r="E186" s="390"/>
      <c r="F186" s="390"/>
      <c r="G186" s="390"/>
      <c r="H186" s="11"/>
      <c r="I186" s="11"/>
      <c r="J186" s="11"/>
    </row>
    <row r="187" spans="1:10" s="150" customFormat="1" ht="27.75" customHeight="1" x14ac:dyDescent="0.25">
      <c r="A187" s="754" t="s">
        <v>868</v>
      </c>
      <c r="B187" s="754"/>
      <c r="C187" s="754"/>
      <c r="D187" s="754"/>
      <c r="E187" s="754"/>
      <c r="F187" s="754"/>
      <c r="G187" s="754"/>
      <c r="H187" s="754"/>
      <c r="I187" s="754"/>
      <c r="J187" s="754"/>
    </row>
    <row r="188" spans="1:10" s="150" customFormat="1" ht="29.25" customHeight="1" x14ac:dyDescent="0.25">
      <c r="A188" s="750" t="s">
        <v>858</v>
      </c>
      <c r="B188" s="750"/>
      <c r="C188" s="750"/>
      <c r="D188" s="750"/>
      <c r="E188" s="750"/>
      <c r="F188" s="750"/>
      <c r="G188" s="750"/>
      <c r="H188" s="750"/>
      <c r="I188" s="750"/>
      <c r="J188" s="750"/>
    </row>
    <row r="189" spans="1:10" s="322" customFormat="1" ht="15" customHeight="1" x14ac:dyDescent="0.25">
      <c r="A189" s="150" t="s">
        <v>859</v>
      </c>
      <c r="B189" s="389"/>
      <c r="C189" s="663"/>
      <c r="D189" s="389"/>
      <c r="E189" s="389"/>
      <c r="F189" s="389"/>
      <c r="G189" s="389"/>
      <c r="H189" s="11"/>
      <c r="I189" s="11"/>
      <c r="J189" s="11"/>
    </row>
    <row r="190" spans="1:10" s="322" customFormat="1" ht="15" customHeight="1" x14ac:dyDescent="0.25">
      <c r="A190" s="150" t="s">
        <v>860</v>
      </c>
      <c r="B190" s="389"/>
      <c r="C190" s="663"/>
      <c r="D190" s="389"/>
      <c r="E190" s="389"/>
      <c r="F190" s="389"/>
      <c r="G190" s="389"/>
      <c r="H190" s="11"/>
      <c r="I190" s="11"/>
      <c r="J190" s="11"/>
    </row>
    <row r="191" spans="1:10" s="25" customFormat="1" ht="27.75" customHeight="1" x14ac:dyDescent="0.25">
      <c r="A191" s="750" t="s">
        <v>861</v>
      </c>
      <c r="B191" s="750"/>
      <c r="C191" s="750"/>
      <c r="D191" s="750"/>
      <c r="E191" s="750"/>
      <c r="F191" s="750"/>
      <c r="G191" s="750"/>
      <c r="H191" s="750"/>
      <c r="I191" s="750"/>
      <c r="J191" s="750"/>
    </row>
    <row r="192" spans="1:10" s="25" customFormat="1" ht="33" customHeight="1" x14ac:dyDescent="0.25">
      <c r="A192" s="750" t="s">
        <v>862</v>
      </c>
      <c r="B192" s="750"/>
      <c r="C192" s="750"/>
      <c r="D192" s="750"/>
      <c r="E192" s="750"/>
      <c r="F192" s="750"/>
      <c r="G192" s="750"/>
      <c r="H192" s="750"/>
      <c r="I192" s="750"/>
      <c r="J192" s="750"/>
    </row>
    <row r="193" spans="3:3" x14ac:dyDescent="0.25">
      <c r="C193" s="25"/>
    </row>
  </sheetData>
  <mergeCells count="5">
    <mergeCell ref="A191:J191"/>
    <mergeCell ref="A192:J192"/>
    <mergeCell ref="A185:J185"/>
    <mergeCell ref="A187:J187"/>
    <mergeCell ref="A188:J188"/>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59:J63 J33:J56 J92:J96 J7:J30 J65 J68">
      <formula1>1</formula1>
    </dataValidation>
    <dataValidation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71:J175 J66:J67 J130:J142"/>
  </dataValidations>
  <pageMargins left="0.62992125984251968" right="0.23622047244094491" top="0.74803149606299213" bottom="0.35433070866141736" header="0.31496062992125984" footer="0.31496062992125984"/>
  <pageSetup paperSize="9" fitToHeight="0" orientation="landscape" cellComments="asDisplayed" r:id="rId1"/>
  <rowBreaks count="2" manualBreakCount="2">
    <brk id="84" max="9" man="1"/>
    <brk id="179"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5"/>
  <sheetViews>
    <sheetView zoomScale="90" zoomScaleNormal="90" workbookViewId="0">
      <selection sqref="A1:J115"/>
    </sheetView>
  </sheetViews>
  <sheetFormatPr defaultColWidth="9.42578125" defaultRowHeight="13.5" x14ac:dyDescent="0.25"/>
  <cols>
    <col min="1" max="1" width="3.42578125" style="11" customWidth="1"/>
    <col min="2" max="2" width="48.85546875" style="11" customWidth="1"/>
    <col min="3" max="3" width="7" style="11" customWidth="1"/>
    <col min="4" max="4" width="5.42578125" style="11" customWidth="1"/>
    <col min="5" max="5" width="15.140625" style="41" customWidth="1"/>
    <col min="6" max="6" width="9.5703125" style="11" customWidth="1"/>
    <col min="7" max="7" width="10.140625" style="11" customWidth="1"/>
    <col min="8" max="8" width="9" style="11" customWidth="1"/>
    <col min="9" max="9" width="9.85546875" style="11" customWidth="1"/>
    <col min="10" max="10" width="7.5703125" style="11" customWidth="1"/>
    <col min="11" max="11" width="8.140625" style="220" customWidth="1"/>
    <col min="12" max="12" width="7.140625" style="220" customWidth="1"/>
    <col min="13" max="13" width="7.5703125" style="220" customWidth="1"/>
    <col min="14" max="14" width="5" style="220" customWidth="1"/>
    <col min="15" max="15" width="6.85546875" style="220" customWidth="1"/>
    <col min="16" max="16" width="6.140625" style="220" customWidth="1"/>
    <col min="17" max="21" width="9.42578125" style="220"/>
    <col min="22" max="16384" width="9.42578125" style="11"/>
  </cols>
  <sheetData>
    <row r="1" spans="1:21" x14ac:dyDescent="0.25">
      <c r="A1" s="2" t="s">
        <v>948</v>
      </c>
      <c r="B1" s="2"/>
      <c r="C1" s="2"/>
      <c r="D1" s="2"/>
      <c r="E1" s="483"/>
      <c r="F1" s="44"/>
      <c r="G1" s="748"/>
      <c r="H1" s="748"/>
      <c r="I1" s="748"/>
      <c r="J1" s="748"/>
    </row>
    <row r="3" spans="1:21" x14ac:dyDescent="0.25">
      <c r="A3" s="763" t="s">
        <v>757</v>
      </c>
      <c r="B3" s="764"/>
      <c r="C3" s="764"/>
      <c r="D3" s="764"/>
      <c r="E3" s="764"/>
      <c r="F3" s="765"/>
      <c r="G3" s="445"/>
      <c r="H3" s="445"/>
      <c r="I3" s="445"/>
      <c r="J3" s="445"/>
    </row>
    <row r="4" spans="1:21" ht="81" x14ac:dyDescent="0.25">
      <c r="A4" s="118" t="s">
        <v>3</v>
      </c>
      <c r="B4" s="118" t="s">
        <v>4</v>
      </c>
      <c r="C4" s="283" t="s">
        <v>5</v>
      </c>
      <c r="D4" s="283" t="s">
        <v>89</v>
      </c>
      <c r="E4" s="284" t="s">
        <v>6</v>
      </c>
      <c r="F4" s="284" t="s">
        <v>82</v>
      </c>
      <c r="G4" s="284" t="s">
        <v>83</v>
      </c>
      <c r="H4" s="284" t="s">
        <v>175</v>
      </c>
      <c r="I4" s="284" t="s">
        <v>86</v>
      </c>
      <c r="J4" s="284" t="s">
        <v>361</v>
      </c>
      <c r="K4" s="247"/>
      <c r="L4" s="247"/>
      <c r="M4" s="247"/>
      <c r="N4" s="228"/>
    </row>
    <row r="5" spans="1:21" ht="27" x14ac:dyDescent="0.25">
      <c r="A5" s="118">
        <v>1</v>
      </c>
      <c r="B5" s="118">
        <v>2</v>
      </c>
      <c r="C5" s="283">
        <v>3</v>
      </c>
      <c r="D5" s="283">
        <v>4</v>
      </c>
      <c r="E5" s="283">
        <v>5</v>
      </c>
      <c r="F5" s="283">
        <v>6</v>
      </c>
      <c r="G5" s="284" t="s">
        <v>84</v>
      </c>
      <c r="H5" s="283" t="s">
        <v>85</v>
      </c>
      <c r="I5" s="284" t="s">
        <v>87</v>
      </c>
      <c r="J5" s="283">
        <v>10</v>
      </c>
      <c r="K5" s="248"/>
      <c r="L5" s="248"/>
      <c r="M5" s="248"/>
      <c r="N5" s="227"/>
    </row>
    <row r="6" spans="1:21" s="406" customFormat="1" ht="11.45" customHeight="1" x14ac:dyDescent="0.25">
      <c r="A6" s="405" t="s">
        <v>826</v>
      </c>
      <c r="B6" s="405"/>
      <c r="C6" s="405"/>
      <c r="D6" s="405"/>
      <c r="E6" s="451"/>
      <c r="F6" s="405"/>
      <c r="G6" s="405"/>
      <c r="H6" s="405"/>
      <c r="I6" s="405"/>
      <c r="J6" s="405"/>
      <c r="K6" s="245"/>
      <c r="L6" s="245"/>
      <c r="M6" s="245"/>
      <c r="N6" s="245"/>
      <c r="O6" s="230"/>
      <c r="P6" s="230"/>
      <c r="Q6" s="230"/>
      <c r="R6" s="230"/>
      <c r="S6" s="230"/>
      <c r="T6" s="230"/>
      <c r="U6" s="230"/>
    </row>
    <row r="7" spans="1:21" x14ac:dyDescent="0.25">
      <c r="A7" s="107">
        <v>1</v>
      </c>
      <c r="B7" s="131" t="s">
        <v>470</v>
      </c>
      <c r="C7" s="108">
        <v>3500</v>
      </c>
      <c r="D7" s="107" t="s">
        <v>1</v>
      </c>
      <c r="E7" s="726"/>
      <c r="F7" s="727"/>
      <c r="G7" s="404">
        <f>C7*ROUND(F7, 4)</f>
        <v>0</v>
      </c>
      <c r="H7" s="404">
        <f>G7*0.095</f>
        <v>0</v>
      </c>
      <c r="I7" s="404">
        <f>G7+H7</f>
        <v>0</v>
      </c>
      <c r="J7" s="106"/>
      <c r="K7" s="221"/>
    </row>
    <row r="8" spans="1:21" x14ac:dyDescent="0.25">
      <c r="A8" s="107">
        <v>2</v>
      </c>
      <c r="B8" s="131" t="s">
        <v>261</v>
      </c>
      <c r="C8" s="108">
        <v>200</v>
      </c>
      <c r="D8" s="107" t="s">
        <v>1</v>
      </c>
      <c r="E8" s="726"/>
      <c r="F8" s="727"/>
      <c r="G8" s="404">
        <f t="shared" ref="G8:G32" si="0">C8*ROUND(F8, 4)</f>
        <v>0</v>
      </c>
      <c r="H8" s="404">
        <f t="shared" ref="H8:H32" si="1">G8*0.095</f>
        <v>0</v>
      </c>
      <c r="I8" s="404">
        <f t="shared" ref="I8:I32" si="2">G8+H8</f>
        <v>0</v>
      </c>
      <c r="J8" s="106"/>
      <c r="K8" s="221"/>
    </row>
    <row r="9" spans="1:21" x14ac:dyDescent="0.25">
      <c r="A9" s="107">
        <v>3</v>
      </c>
      <c r="B9" s="131" t="s">
        <v>263</v>
      </c>
      <c r="C9" s="108">
        <v>100</v>
      </c>
      <c r="D9" s="107" t="s">
        <v>1</v>
      </c>
      <c r="E9" s="726"/>
      <c r="F9" s="727"/>
      <c r="G9" s="404">
        <f t="shared" si="0"/>
        <v>0</v>
      </c>
      <c r="H9" s="404">
        <f t="shared" si="1"/>
        <v>0</v>
      </c>
      <c r="I9" s="404">
        <f t="shared" si="2"/>
        <v>0</v>
      </c>
      <c r="J9" s="106"/>
      <c r="K9" s="221"/>
    </row>
    <row r="10" spans="1:21" x14ac:dyDescent="0.25">
      <c r="A10" s="107">
        <v>4</v>
      </c>
      <c r="B10" s="131" t="s">
        <v>262</v>
      </c>
      <c r="C10" s="108">
        <v>50</v>
      </c>
      <c r="D10" s="107" t="s">
        <v>1</v>
      </c>
      <c r="E10" s="726"/>
      <c r="F10" s="727"/>
      <c r="G10" s="404">
        <f t="shared" si="0"/>
        <v>0</v>
      </c>
      <c r="H10" s="404">
        <f t="shared" si="1"/>
        <v>0</v>
      </c>
      <c r="I10" s="404">
        <f t="shared" si="2"/>
        <v>0</v>
      </c>
      <c r="J10" s="106"/>
      <c r="K10" s="221"/>
    </row>
    <row r="11" spans="1:21" x14ac:dyDescent="0.25">
      <c r="A11" s="107">
        <v>5</v>
      </c>
      <c r="B11" s="131" t="s">
        <v>20</v>
      </c>
      <c r="C11" s="108">
        <v>210</v>
      </c>
      <c r="D11" s="107" t="s">
        <v>1</v>
      </c>
      <c r="E11" s="726"/>
      <c r="F11" s="727"/>
      <c r="G11" s="404">
        <f t="shared" si="0"/>
        <v>0</v>
      </c>
      <c r="H11" s="404">
        <f t="shared" si="1"/>
        <v>0</v>
      </c>
      <c r="I11" s="404">
        <f t="shared" si="2"/>
        <v>0</v>
      </c>
      <c r="J11" s="106"/>
      <c r="K11" s="221"/>
    </row>
    <row r="12" spans="1:21" x14ac:dyDescent="0.25">
      <c r="A12" s="107">
        <v>6</v>
      </c>
      <c r="B12" s="131" t="s">
        <v>850</v>
      </c>
      <c r="C12" s="108">
        <v>100</v>
      </c>
      <c r="D12" s="107" t="s">
        <v>1</v>
      </c>
      <c r="E12" s="726"/>
      <c r="F12" s="727"/>
      <c r="G12" s="404">
        <f t="shared" si="0"/>
        <v>0</v>
      </c>
      <c r="H12" s="404">
        <f t="shared" si="1"/>
        <v>0</v>
      </c>
      <c r="I12" s="404">
        <f t="shared" si="2"/>
        <v>0</v>
      </c>
      <c r="J12" s="106"/>
      <c r="K12" s="221"/>
    </row>
    <row r="13" spans="1:21" ht="25.5" customHeight="1" x14ac:dyDescent="0.25">
      <c r="A13" s="107">
        <v>7</v>
      </c>
      <c r="B13" s="131" t="s">
        <v>917</v>
      </c>
      <c r="C13" s="108">
        <v>640</v>
      </c>
      <c r="D13" s="107" t="s">
        <v>1</v>
      </c>
      <c r="E13" s="726"/>
      <c r="F13" s="727"/>
      <c r="G13" s="404">
        <f t="shared" si="0"/>
        <v>0</v>
      </c>
      <c r="H13" s="404">
        <f t="shared" si="1"/>
        <v>0</v>
      </c>
      <c r="I13" s="404">
        <f t="shared" si="2"/>
        <v>0</v>
      </c>
      <c r="J13" s="106"/>
      <c r="K13" s="221"/>
    </row>
    <row r="14" spans="1:21" x14ac:dyDescent="0.25">
      <c r="A14" s="107">
        <v>8</v>
      </c>
      <c r="B14" s="192" t="s">
        <v>471</v>
      </c>
      <c r="C14" s="108">
        <v>200</v>
      </c>
      <c r="D14" s="107" t="s">
        <v>1</v>
      </c>
      <c r="E14" s="726"/>
      <c r="F14" s="727"/>
      <c r="G14" s="404">
        <f t="shared" si="0"/>
        <v>0</v>
      </c>
      <c r="H14" s="404">
        <f t="shared" si="1"/>
        <v>0</v>
      </c>
      <c r="I14" s="404">
        <f t="shared" si="2"/>
        <v>0</v>
      </c>
      <c r="J14" s="106"/>
      <c r="K14" s="221"/>
    </row>
    <row r="15" spans="1:21" x14ac:dyDescent="0.25">
      <c r="A15" s="107">
        <v>9</v>
      </c>
      <c r="B15" s="131" t="s">
        <v>58</v>
      </c>
      <c r="C15" s="108">
        <v>900</v>
      </c>
      <c r="D15" s="107" t="s">
        <v>1</v>
      </c>
      <c r="E15" s="726"/>
      <c r="F15" s="727"/>
      <c r="G15" s="404">
        <f t="shared" si="0"/>
        <v>0</v>
      </c>
      <c r="H15" s="404">
        <f t="shared" si="1"/>
        <v>0</v>
      </c>
      <c r="I15" s="404">
        <f t="shared" si="2"/>
        <v>0</v>
      </c>
      <c r="J15" s="106"/>
      <c r="K15" s="221"/>
    </row>
    <row r="16" spans="1:21" x14ac:dyDescent="0.25">
      <c r="A16" s="107">
        <v>10</v>
      </c>
      <c r="B16" s="131" t="s">
        <v>264</v>
      </c>
      <c r="C16" s="108">
        <v>530</v>
      </c>
      <c r="D16" s="107" t="s">
        <v>1</v>
      </c>
      <c r="E16" s="726"/>
      <c r="F16" s="727"/>
      <c r="G16" s="404">
        <f t="shared" si="0"/>
        <v>0</v>
      </c>
      <c r="H16" s="404">
        <f t="shared" si="1"/>
        <v>0</v>
      </c>
      <c r="I16" s="404">
        <f t="shared" si="2"/>
        <v>0</v>
      </c>
      <c r="J16" s="106"/>
      <c r="K16" s="221"/>
    </row>
    <row r="17" spans="1:11" x14ac:dyDescent="0.25">
      <c r="A17" s="107">
        <v>11</v>
      </c>
      <c r="B17" s="131" t="s">
        <v>59</v>
      </c>
      <c r="C17" s="108">
        <v>400</v>
      </c>
      <c r="D17" s="107" t="s">
        <v>1</v>
      </c>
      <c r="E17" s="726"/>
      <c r="F17" s="727"/>
      <c r="G17" s="404">
        <f t="shared" si="0"/>
        <v>0</v>
      </c>
      <c r="H17" s="404">
        <f t="shared" si="1"/>
        <v>0</v>
      </c>
      <c r="I17" s="404">
        <f t="shared" si="2"/>
        <v>0</v>
      </c>
      <c r="J17" s="106"/>
      <c r="K17" s="221"/>
    </row>
    <row r="18" spans="1:11" x14ac:dyDescent="0.25">
      <c r="A18" s="107">
        <v>12</v>
      </c>
      <c r="B18" s="192" t="s">
        <v>551</v>
      </c>
      <c r="C18" s="108">
        <v>120</v>
      </c>
      <c r="D18" s="107" t="s">
        <v>1</v>
      </c>
      <c r="E18" s="726"/>
      <c r="F18" s="727"/>
      <c r="G18" s="404">
        <f t="shared" si="0"/>
        <v>0</v>
      </c>
      <c r="H18" s="404">
        <f t="shared" si="1"/>
        <v>0</v>
      </c>
      <c r="I18" s="404">
        <f t="shared" si="2"/>
        <v>0</v>
      </c>
      <c r="J18" s="106"/>
      <c r="K18" s="221"/>
    </row>
    <row r="19" spans="1:11" x14ac:dyDescent="0.25">
      <c r="A19" s="107">
        <v>13</v>
      </c>
      <c r="B19" s="131" t="s">
        <v>60</v>
      </c>
      <c r="C19" s="108">
        <v>30</v>
      </c>
      <c r="D19" s="107" t="s">
        <v>1</v>
      </c>
      <c r="E19" s="726"/>
      <c r="F19" s="727"/>
      <c r="G19" s="404">
        <f t="shared" si="0"/>
        <v>0</v>
      </c>
      <c r="H19" s="404">
        <f t="shared" si="1"/>
        <v>0</v>
      </c>
      <c r="I19" s="404">
        <f t="shared" si="2"/>
        <v>0</v>
      </c>
      <c r="J19" s="106"/>
      <c r="K19" s="221"/>
    </row>
    <row r="20" spans="1:11" x14ac:dyDescent="0.25">
      <c r="A20" s="107">
        <v>14</v>
      </c>
      <c r="B20" s="131" t="s">
        <v>265</v>
      </c>
      <c r="C20" s="108">
        <v>50</v>
      </c>
      <c r="D20" s="107" t="s">
        <v>1</v>
      </c>
      <c r="E20" s="726"/>
      <c r="F20" s="727"/>
      <c r="G20" s="404">
        <f t="shared" si="0"/>
        <v>0</v>
      </c>
      <c r="H20" s="404">
        <f t="shared" si="1"/>
        <v>0</v>
      </c>
      <c r="I20" s="404">
        <f t="shared" si="2"/>
        <v>0</v>
      </c>
      <c r="J20" s="106"/>
      <c r="K20" s="221"/>
    </row>
    <row r="21" spans="1:11" x14ac:dyDescent="0.25">
      <c r="A21" s="107">
        <v>15</v>
      </c>
      <c r="B21" s="131" t="s">
        <v>266</v>
      </c>
      <c r="C21" s="108">
        <v>100</v>
      </c>
      <c r="D21" s="107" t="s">
        <v>1</v>
      </c>
      <c r="E21" s="726"/>
      <c r="F21" s="727"/>
      <c r="G21" s="404">
        <f t="shared" si="0"/>
        <v>0</v>
      </c>
      <c r="H21" s="404">
        <f t="shared" si="1"/>
        <v>0</v>
      </c>
      <c r="I21" s="404">
        <f t="shared" si="2"/>
        <v>0</v>
      </c>
      <c r="J21" s="106"/>
      <c r="K21" s="221"/>
    </row>
    <row r="22" spans="1:11" x14ac:dyDescent="0.25">
      <c r="A22" s="107">
        <v>16</v>
      </c>
      <c r="B22" s="131" t="s">
        <v>61</v>
      </c>
      <c r="C22" s="108">
        <v>50</v>
      </c>
      <c r="D22" s="107" t="s">
        <v>1</v>
      </c>
      <c r="E22" s="726"/>
      <c r="F22" s="727"/>
      <c r="G22" s="404">
        <f t="shared" si="0"/>
        <v>0</v>
      </c>
      <c r="H22" s="404">
        <f t="shared" si="1"/>
        <v>0</v>
      </c>
      <c r="I22" s="404">
        <f t="shared" si="2"/>
        <v>0</v>
      </c>
      <c r="J22" s="106"/>
      <c r="K22" s="221"/>
    </row>
    <row r="23" spans="1:11" x14ac:dyDescent="0.25">
      <c r="A23" s="107">
        <v>17</v>
      </c>
      <c r="B23" s="131" t="s">
        <v>346</v>
      </c>
      <c r="C23" s="108">
        <v>30</v>
      </c>
      <c r="D23" s="107" t="s">
        <v>1</v>
      </c>
      <c r="E23" s="726"/>
      <c r="F23" s="727"/>
      <c r="G23" s="404">
        <f t="shared" si="0"/>
        <v>0</v>
      </c>
      <c r="H23" s="404">
        <f t="shared" si="1"/>
        <v>0</v>
      </c>
      <c r="I23" s="404">
        <f t="shared" si="2"/>
        <v>0</v>
      </c>
      <c r="J23" s="106"/>
      <c r="K23" s="221"/>
    </row>
    <row r="24" spans="1:11" x14ac:dyDescent="0.25">
      <c r="A24" s="107">
        <v>18</v>
      </c>
      <c r="B24" s="131" t="s">
        <v>21</v>
      </c>
      <c r="C24" s="108">
        <v>300</v>
      </c>
      <c r="D24" s="107" t="s">
        <v>1</v>
      </c>
      <c r="E24" s="726"/>
      <c r="F24" s="727"/>
      <c r="G24" s="404">
        <f t="shared" si="0"/>
        <v>0</v>
      </c>
      <c r="H24" s="404">
        <f t="shared" si="1"/>
        <v>0</v>
      </c>
      <c r="I24" s="404">
        <f t="shared" si="2"/>
        <v>0</v>
      </c>
      <c r="J24" s="106"/>
      <c r="K24" s="221"/>
    </row>
    <row r="25" spans="1:11" ht="24.75" customHeight="1" x14ac:dyDescent="0.25">
      <c r="A25" s="107">
        <v>19</v>
      </c>
      <c r="B25" s="131" t="s">
        <v>919</v>
      </c>
      <c r="C25" s="108">
        <v>500</v>
      </c>
      <c r="D25" s="107" t="s">
        <v>1</v>
      </c>
      <c r="E25" s="726"/>
      <c r="F25" s="727"/>
      <c r="G25" s="404">
        <f t="shared" si="0"/>
        <v>0</v>
      </c>
      <c r="H25" s="404">
        <f t="shared" si="1"/>
        <v>0</v>
      </c>
      <c r="I25" s="404">
        <f t="shared" si="2"/>
        <v>0</v>
      </c>
      <c r="J25" s="106"/>
      <c r="K25" s="221"/>
    </row>
    <row r="26" spans="1:11" x14ac:dyDescent="0.25">
      <c r="A26" s="107">
        <v>20</v>
      </c>
      <c r="B26" s="131" t="s">
        <v>918</v>
      </c>
      <c r="C26" s="108">
        <v>1065</v>
      </c>
      <c r="D26" s="107" t="s">
        <v>1</v>
      </c>
      <c r="E26" s="726"/>
      <c r="F26" s="727"/>
      <c r="G26" s="404">
        <f t="shared" si="0"/>
        <v>0</v>
      </c>
      <c r="H26" s="404">
        <f t="shared" si="1"/>
        <v>0</v>
      </c>
      <c r="I26" s="404">
        <f t="shared" si="2"/>
        <v>0</v>
      </c>
      <c r="J26" s="106"/>
      <c r="K26" s="221"/>
    </row>
    <row r="27" spans="1:11" x14ac:dyDescent="0.25">
      <c r="A27" s="107">
        <v>21</v>
      </c>
      <c r="B27" s="131" t="s">
        <v>472</v>
      </c>
      <c r="C27" s="108">
        <v>45</v>
      </c>
      <c r="D27" s="107" t="s">
        <v>1</v>
      </c>
      <c r="E27" s="726"/>
      <c r="F27" s="727"/>
      <c r="G27" s="404">
        <f t="shared" si="0"/>
        <v>0</v>
      </c>
      <c r="H27" s="404">
        <f t="shared" si="1"/>
        <v>0</v>
      </c>
      <c r="I27" s="404">
        <f t="shared" si="2"/>
        <v>0</v>
      </c>
      <c r="J27" s="106"/>
      <c r="K27" s="221"/>
    </row>
    <row r="28" spans="1:11" x14ac:dyDescent="0.25">
      <c r="A28" s="107">
        <v>22</v>
      </c>
      <c r="B28" s="131" t="s">
        <v>341</v>
      </c>
      <c r="C28" s="108">
        <v>50</v>
      </c>
      <c r="D28" s="107" t="s">
        <v>1</v>
      </c>
      <c r="E28" s="726"/>
      <c r="F28" s="727"/>
      <c r="G28" s="404">
        <f t="shared" si="0"/>
        <v>0</v>
      </c>
      <c r="H28" s="404">
        <f t="shared" si="1"/>
        <v>0</v>
      </c>
      <c r="I28" s="404">
        <f t="shared" si="2"/>
        <v>0</v>
      </c>
      <c r="J28" s="106"/>
      <c r="K28" s="221"/>
    </row>
    <row r="29" spans="1:11" x14ac:dyDescent="0.25">
      <c r="A29" s="107">
        <v>23</v>
      </c>
      <c r="B29" s="131" t="s">
        <v>342</v>
      </c>
      <c r="C29" s="108">
        <v>60</v>
      </c>
      <c r="D29" s="107" t="s">
        <v>1</v>
      </c>
      <c r="E29" s="726"/>
      <c r="F29" s="727"/>
      <c r="G29" s="404">
        <f t="shared" si="0"/>
        <v>0</v>
      </c>
      <c r="H29" s="404">
        <f t="shared" si="1"/>
        <v>0</v>
      </c>
      <c r="I29" s="404">
        <f t="shared" si="2"/>
        <v>0</v>
      </c>
      <c r="J29" s="106"/>
      <c r="K29" s="221"/>
    </row>
    <row r="30" spans="1:11" x14ac:dyDescent="0.25">
      <c r="A30" s="107">
        <v>24</v>
      </c>
      <c r="B30" s="131" t="s">
        <v>343</v>
      </c>
      <c r="C30" s="108">
        <v>20</v>
      </c>
      <c r="D30" s="107" t="s">
        <v>1</v>
      </c>
      <c r="E30" s="726"/>
      <c r="F30" s="727"/>
      <c r="G30" s="404">
        <f t="shared" si="0"/>
        <v>0</v>
      </c>
      <c r="H30" s="404">
        <f t="shared" si="1"/>
        <v>0</v>
      </c>
      <c r="I30" s="404">
        <f t="shared" si="2"/>
        <v>0</v>
      </c>
      <c r="J30" s="106"/>
      <c r="K30" s="221"/>
    </row>
    <row r="31" spans="1:11" x14ac:dyDescent="0.25">
      <c r="A31" s="107">
        <v>25</v>
      </c>
      <c r="B31" s="131" t="s">
        <v>344</v>
      </c>
      <c r="C31" s="108">
        <v>50</v>
      </c>
      <c r="D31" s="107" t="s">
        <v>1</v>
      </c>
      <c r="E31" s="726"/>
      <c r="F31" s="727"/>
      <c r="G31" s="404">
        <f t="shared" si="0"/>
        <v>0</v>
      </c>
      <c r="H31" s="404">
        <f t="shared" si="1"/>
        <v>0</v>
      </c>
      <c r="I31" s="404">
        <f t="shared" si="2"/>
        <v>0</v>
      </c>
      <c r="J31" s="106"/>
      <c r="K31" s="221"/>
    </row>
    <row r="32" spans="1:11" x14ac:dyDescent="0.25">
      <c r="A32" s="107">
        <v>26</v>
      </c>
      <c r="B32" s="131" t="s">
        <v>345</v>
      </c>
      <c r="C32" s="108">
        <v>20</v>
      </c>
      <c r="D32" s="107" t="s">
        <v>1</v>
      </c>
      <c r="E32" s="726"/>
      <c r="F32" s="727"/>
      <c r="G32" s="404">
        <f t="shared" si="0"/>
        <v>0</v>
      </c>
      <c r="H32" s="404">
        <f t="shared" si="1"/>
        <v>0</v>
      </c>
      <c r="I32" s="404">
        <f t="shared" si="2"/>
        <v>0</v>
      </c>
      <c r="J32" s="106"/>
      <c r="K32" s="221"/>
    </row>
    <row r="33" spans="1:21" x14ac:dyDescent="0.25">
      <c r="A33" s="261"/>
      <c r="B33" s="125" t="s">
        <v>126</v>
      </c>
      <c r="C33" s="112" t="s">
        <v>7</v>
      </c>
      <c r="D33" s="112" t="s">
        <v>7</v>
      </c>
      <c r="E33" s="452" t="s">
        <v>7</v>
      </c>
      <c r="F33" s="112" t="s">
        <v>7</v>
      </c>
      <c r="G33" s="262">
        <f>SUM(G7:G32)</f>
        <v>0</v>
      </c>
      <c r="H33" s="262">
        <f t="shared" ref="H33:I33" si="3">SUM(H7:H32)</f>
        <v>0</v>
      </c>
      <c r="I33" s="262">
        <f t="shared" si="3"/>
        <v>0</v>
      </c>
      <c r="J33" s="177">
        <f>SUM(J7:J32)</f>
        <v>0</v>
      </c>
    </row>
    <row r="34" spans="1:21" s="406" customFormat="1" x14ac:dyDescent="0.25">
      <c r="A34" s="405" t="s">
        <v>877</v>
      </c>
      <c r="B34" s="405"/>
      <c r="C34" s="405"/>
      <c r="D34" s="405"/>
      <c r="E34" s="405"/>
      <c r="F34" s="405"/>
      <c r="G34" s="405"/>
      <c r="H34" s="405"/>
      <c r="I34" s="405"/>
      <c r="J34" s="405"/>
      <c r="K34" s="230"/>
      <c r="L34" s="230"/>
      <c r="M34" s="230"/>
      <c r="N34" s="230"/>
      <c r="O34" s="230"/>
      <c r="P34" s="230"/>
      <c r="Q34" s="230"/>
      <c r="R34" s="230"/>
      <c r="S34" s="230"/>
      <c r="T34" s="230"/>
      <c r="U34" s="230"/>
    </row>
    <row r="35" spans="1:21" ht="27" x14ac:dyDescent="0.25">
      <c r="A35" s="103">
        <v>1</v>
      </c>
      <c r="B35" s="170" t="s">
        <v>831</v>
      </c>
      <c r="C35" s="104">
        <v>1000</v>
      </c>
      <c r="D35" s="103" t="s">
        <v>1</v>
      </c>
      <c r="E35" s="726"/>
      <c r="F35" s="264"/>
      <c r="G35" s="404">
        <f>C35*ROUND(F35, 4)</f>
        <v>0</v>
      </c>
      <c r="H35" s="404">
        <f>G35*0.095</f>
        <v>0</v>
      </c>
      <c r="I35" s="404">
        <f>G35+H35</f>
        <v>0</v>
      </c>
      <c r="J35" s="106"/>
    </row>
    <row r="36" spans="1:21" ht="27" x14ac:dyDescent="0.25">
      <c r="A36" s="103">
        <v>2</v>
      </c>
      <c r="B36" s="180" t="s">
        <v>575</v>
      </c>
      <c r="C36" s="104">
        <v>130</v>
      </c>
      <c r="D36" s="103" t="s">
        <v>1</v>
      </c>
      <c r="E36" s="726"/>
      <c r="F36" s="264"/>
      <c r="G36" s="404">
        <f t="shared" ref="G36:G60" si="4">C36*ROUND(F36, 4)</f>
        <v>0</v>
      </c>
      <c r="H36" s="404">
        <f t="shared" ref="H36:H60" si="5">G36*0.095</f>
        <v>0</v>
      </c>
      <c r="I36" s="404">
        <f t="shared" ref="I36:I60" si="6">G36+H36</f>
        <v>0</v>
      </c>
      <c r="J36" s="106"/>
    </row>
    <row r="37" spans="1:21" ht="27" x14ac:dyDescent="0.25">
      <c r="A37" s="103">
        <v>3</v>
      </c>
      <c r="B37" s="180" t="s">
        <v>599</v>
      </c>
      <c r="C37" s="104">
        <v>50</v>
      </c>
      <c r="D37" s="103" t="s">
        <v>1</v>
      </c>
      <c r="E37" s="726"/>
      <c r="F37" s="264"/>
      <c r="G37" s="404">
        <f t="shared" si="4"/>
        <v>0</v>
      </c>
      <c r="H37" s="404">
        <f t="shared" si="5"/>
        <v>0</v>
      </c>
      <c r="I37" s="404">
        <f t="shared" si="6"/>
        <v>0</v>
      </c>
      <c r="J37" s="106"/>
    </row>
    <row r="38" spans="1:21" ht="27" x14ac:dyDescent="0.25">
      <c r="A38" s="103">
        <v>4</v>
      </c>
      <c r="B38" s="265" t="s">
        <v>514</v>
      </c>
      <c r="C38" s="104">
        <v>350</v>
      </c>
      <c r="D38" s="103" t="s">
        <v>1</v>
      </c>
      <c r="E38" s="726"/>
      <c r="F38" s="264"/>
      <c r="G38" s="404">
        <f t="shared" si="4"/>
        <v>0</v>
      </c>
      <c r="H38" s="404">
        <f t="shared" si="5"/>
        <v>0</v>
      </c>
      <c r="I38" s="404">
        <f t="shared" si="6"/>
        <v>0</v>
      </c>
      <c r="J38" s="106"/>
    </row>
    <row r="39" spans="1:21" ht="27" x14ac:dyDescent="0.25">
      <c r="A39" s="103">
        <v>5</v>
      </c>
      <c r="B39" s="265" t="s">
        <v>920</v>
      </c>
      <c r="C39" s="104">
        <v>100</v>
      </c>
      <c r="D39" s="103" t="s">
        <v>1</v>
      </c>
      <c r="E39" s="683"/>
      <c r="F39" s="105"/>
      <c r="G39" s="404">
        <f t="shared" si="4"/>
        <v>0</v>
      </c>
      <c r="H39" s="404">
        <f t="shared" si="5"/>
        <v>0</v>
      </c>
      <c r="I39" s="404">
        <f t="shared" si="6"/>
        <v>0</v>
      </c>
      <c r="J39" s="106"/>
    </row>
    <row r="40" spans="1:21" x14ac:dyDescent="0.25">
      <c r="A40" s="103">
        <v>6</v>
      </c>
      <c r="B40" s="265" t="s">
        <v>19</v>
      </c>
      <c r="C40" s="266">
        <v>224</v>
      </c>
      <c r="D40" s="266" t="s">
        <v>1</v>
      </c>
      <c r="E40" s="726"/>
      <c r="F40" s="267"/>
      <c r="G40" s="404">
        <f t="shared" si="4"/>
        <v>0</v>
      </c>
      <c r="H40" s="404">
        <f t="shared" si="5"/>
        <v>0</v>
      </c>
      <c r="I40" s="404">
        <f t="shared" si="6"/>
        <v>0</v>
      </c>
      <c r="J40" s="102"/>
    </row>
    <row r="41" spans="1:21" x14ac:dyDescent="0.25">
      <c r="A41" s="103">
        <v>7</v>
      </c>
      <c r="B41" s="265" t="s">
        <v>400</v>
      </c>
      <c r="C41" s="266">
        <v>140</v>
      </c>
      <c r="D41" s="266" t="s">
        <v>1</v>
      </c>
      <c r="E41" s="683"/>
      <c r="F41" s="113"/>
      <c r="G41" s="404">
        <f t="shared" si="4"/>
        <v>0</v>
      </c>
      <c r="H41" s="404">
        <f t="shared" si="5"/>
        <v>0</v>
      </c>
      <c r="I41" s="404">
        <f t="shared" si="6"/>
        <v>0</v>
      </c>
      <c r="J41" s="102"/>
    </row>
    <row r="42" spans="1:21" ht="27" x14ac:dyDescent="0.25">
      <c r="A42" s="103">
        <v>8</v>
      </c>
      <c r="B42" s="180" t="s">
        <v>921</v>
      </c>
      <c r="C42" s="104">
        <v>330</v>
      </c>
      <c r="D42" s="103" t="s">
        <v>1</v>
      </c>
      <c r="E42" s="683"/>
      <c r="F42" s="105"/>
      <c r="G42" s="404">
        <f t="shared" si="4"/>
        <v>0</v>
      </c>
      <c r="H42" s="404">
        <f t="shared" si="5"/>
        <v>0</v>
      </c>
      <c r="I42" s="404">
        <f t="shared" si="6"/>
        <v>0</v>
      </c>
      <c r="J42" s="106"/>
    </row>
    <row r="43" spans="1:21" ht="54" x14ac:dyDescent="0.25">
      <c r="A43" s="103">
        <v>9</v>
      </c>
      <c r="B43" s="170" t="s">
        <v>983</v>
      </c>
      <c r="C43" s="104">
        <v>350</v>
      </c>
      <c r="D43" s="103" t="s">
        <v>1</v>
      </c>
      <c r="E43" s="683"/>
      <c r="F43" s="105"/>
      <c r="G43" s="404">
        <f t="shared" si="4"/>
        <v>0</v>
      </c>
      <c r="H43" s="404">
        <f t="shared" si="5"/>
        <v>0</v>
      </c>
      <c r="I43" s="404">
        <f t="shared" si="6"/>
        <v>0</v>
      </c>
      <c r="J43" s="106"/>
    </row>
    <row r="44" spans="1:21" ht="27" x14ac:dyDescent="0.25">
      <c r="A44" s="103">
        <v>10</v>
      </c>
      <c r="B44" s="180" t="s">
        <v>161</v>
      </c>
      <c r="C44" s="104">
        <v>50</v>
      </c>
      <c r="D44" s="103" t="s">
        <v>1</v>
      </c>
      <c r="E44" s="683"/>
      <c r="F44" s="105"/>
      <c r="G44" s="404">
        <f t="shared" si="4"/>
        <v>0</v>
      </c>
      <c r="H44" s="404">
        <f t="shared" si="5"/>
        <v>0</v>
      </c>
      <c r="I44" s="404">
        <f t="shared" si="6"/>
        <v>0</v>
      </c>
      <c r="J44" s="106"/>
    </row>
    <row r="45" spans="1:21" x14ac:dyDescent="0.25">
      <c r="A45" s="103">
        <v>11</v>
      </c>
      <c r="B45" s="682" t="s">
        <v>462</v>
      </c>
      <c r="C45" s="104">
        <v>90</v>
      </c>
      <c r="D45" s="103" t="s">
        <v>1</v>
      </c>
      <c r="E45" s="683"/>
      <c r="F45" s="105"/>
      <c r="G45" s="404">
        <f t="shared" si="4"/>
        <v>0</v>
      </c>
      <c r="H45" s="404">
        <f t="shared" si="5"/>
        <v>0</v>
      </c>
      <c r="I45" s="404">
        <f t="shared" si="6"/>
        <v>0</v>
      </c>
      <c r="J45" s="106"/>
    </row>
    <row r="46" spans="1:21" ht="40.5" x14ac:dyDescent="0.25">
      <c r="A46" s="103">
        <v>12</v>
      </c>
      <c r="B46" s="682" t="s">
        <v>984</v>
      </c>
      <c r="C46" s="104">
        <v>80</v>
      </c>
      <c r="D46" s="103" t="s">
        <v>1</v>
      </c>
      <c r="E46" s="683"/>
      <c r="F46" s="105"/>
      <c r="G46" s="404">
        <f t="shared" si="4"/>
        <v>0</v>
      </c>
      <c r="H46" s="404">
        <f t="shared" si="5"/>
        <v>0</v>
      </c>
      <c r="I46" s="404">
        <f t="shared" si="6"/>
        <v>0</v>
      </c>
      <c r="J46" s="106"/>
    </row>
    <row r="47" spans="1:21" ht="54" x14ac:dyDescent="0.25">
      <c r="A47" s="103">
        <v>13</v>
      </c>
      <c r="B47" s="170" t="s">
        <v>985</v>
      </c>
      <c r="C47" s="104">
        <v>10</v>
      </c>
      <c r="D47" s="103" t="s">
        <v>1</v>
      </c>
      <c r="E47" s="683"/>
      <c r="F47" s="105"/>
      <c r="G47" s="404">
        <f t="shared" si="4"/>
        <v>0</v>
      </c>
      <c r="H47" s="404">
        <f t="shared" si="5"/>
        <v>0</v>
      </c>
      <c r="I47" s="404">
        <f t="shared" si="6"/>
        <v>0</v>
      </c>
      <c r="J47" s="106"/>
    </row>
    <row r="48" spans="1:21" x14ac:dyDescent="0.25">
      <c r="A48" s="103">
        <v>14</v>
      </c>
      <c r="B48" s="265" t="s">
        <v>593</v>
      </c>
      <c r="C48" s="266">
        <v>120</v>
      </c>
      <c r="D48" s="266" t="s">
        <v>1</v>
      </c>
      <c r="E48" s="683"/>
      <c r="F48" s="268"/>
      <c r="G48" s="404">
        <f t="shared" si="4"/>
        <v>0</v>
      </c>
      <c r="H48" s="404">
        <f t="shared" si="5"/>
        <v>0</v>
      </c>
      <c r="I48" s="404">
        <f t="shared" si="6"/>
        <v>0</v>
      </c>
      <c r="J48" s="106"/>
    </row>
    <row r="49" spans="1:21" x14ac:dyDescent="0.25">
      <c r="A49" s="103">
        <v>15</v>
      </c>
      <c r="B49" s="265" t="s">
        <v>576</v>
      </c>
      <c r="C49" s="104">
        <v>5</v>
      </c>
      <c r="D49" s="103" t="s">
        <v>1</v>
      </c>
      <c r="E49" s="683"/>
      <c r="F49" s="105"/>
      <c r="G49" s="404">
        <f t="shared" si="4"/>
        <v>0</v>
      </c>
      <c r="H49" s="404">
        <f t="shared" si="5"/>
        <v>0</v>
      </c>
      <c r="I49" s="404">
        <f t="shared" si="6"/>
        <v>0</v>
      </c>
      <c r="J49" s="106"/>
    </row>
    <row r="50" spans="1:21" x14ac:dyDescent="0.25">
      <c r="A50" s="103">
        <v>16</v>
      </c>
      <c r="B50" s="265" t="s">
        <v>463</v>
      </c>
      <c r="C50" s="104">
        <v>10</v>
      </c>
      <c r="D50" s="103" t="s">
        <v>1</v>
      </c>
      <c r="E50" s="683"/>
      <c r="F50" s="105"/>
      <c r="G50" s="404">
        <f t="shared" si="4"/>
        <v>0</v>
      </c>
      <c r="H50" s="404">
        <f t="shared" si="5"/>
        <v>0</v>
      </c>
      <c r="I50" s="404">
        <f t="shared" si="6"/>
        <v>0</v>
      </c>
      <c r="J50" s="106"/>
    </row>
    <row r="51" spans="1:21" ht="27" x14ac:dyDescent="0.25">
      <c r="A51" s="103">
        <v>17</v>
      </c>
      <c r="B51" s="180" t="s">
        <v>180</v>
      </c>
      <c r="C51" s="104">
        <v>200</v>
      </c>
      <c r="D51" s="103" t="s">
        <v>1</v>
      </c>
      <c r="E51" s="683"/>
      <c r="F51" s="105"/>
      <c r="G51" s="404">
        <f t="shared" si="4"/>
        <v>0</v>
      </c>
      <c r="H51" s="404">
        <f t="shared" si="5"/>
        <v>0</v>
      </c>
      <c r="I51" s="404">
        <f t="shared" si="6"/>
        <v>0</v>
      </c>
      <c r="J51" s="106"/>
    </row>
    <row r="52" spans="1:21" ht="27" x14ac:dyDescent="0.25">
      <c r="A52" s="103">
        <v>18</v>
      </c>
      <c r="B52" s="170" t="s">
        <v>832</v>
      </c>
      <c r="C52" s="104">
        <v>800</v>
      </c>
      <c r="D52" s="103" t="s">
        <v>1</v>
      </c>
      <c r="E52" s="683"/>
      <c r="F52" s="105"/>
      <c r="G52" s="404">
        <f t="shared" si="4"/>
        <v>0</v>
      </c>
      <c r="H52" s="404">
        <f t="shared" si="5"/>
        <v>0</v>
      </c>
      <c r="I52" s="404">
        <f t="shared" si="6"/>
        <v>0</v>
      </c>
      <c r="J52" s="106"/>
    </row>
    <row r="53" spans="1:21" ht="27" x14ac:dyDescent="0.25">
      <c r="A53" s="103">
        <v>19</v>
      </c>
      <c r="B53" s="180" t="s">
        <v>267</v>
      </c>
      <c r="C53" s="104">
        <v>500</v>
      </c>
      <c r="D53" s="103" t="s">
        <v>1</v>
      </c>
      <c r="E53" s="683"/>
      <c r="F53" s="105"/>
      <c r="G53" s="404">
        <f t="shared" si="4"/>
        <v>0</v>
      </c>
      <c r="H53" s="404">
        <f t="shared" si="5"/>
        <v>0</v>
      </c>
      <c r="I53" s="404">
        <f t="shared" si="6"/>
        <v>0</v>
      </c>
      <c r="J53" s="106"/>
    </row>
    <row r="54" spans="1:21" ht="27" x14ac:dyDescent="0.25">
      <c r="A54" s="103">
        <v>20</v>
      </c>
      <c r="B54" s="180" t="s">
        <v>776</v>
      </c>
      <c r="C54" s="104">
        <v>50</v>
      </c>
      <c r="D54" s="103" t="s">
        <v>1</v>
      </c>
      <c r="E54" s="683"/>
      <c r="F54" s="105"/>
      <c r="G54" s="404">
        <f t="shared" si="4"/>
        <v>0</v>
      </c>
      <c r="H54" s="404">
        <f t="shared" si="5"/>
        <v>0</v>
      </c>
      <c r="I54" s="404">
        <f t="shared" si="6"/>
        <v>0</v>
      </c>
      <c r="J54" s="106"/>
    </row>
    <row r="55" spans="1:21" x14ac:dyDescent="0.25">
      <c r="A55" s="103">
        <v>21</v>
      </c>
      <c r="B55" s="180" t="s">
        <v>181</v>
      </c>
      <c r="C55" s="104">
        <v>60</v>
      </c>
      <c r="D55" s="103" t="s">
        <v>1</v>
      </c>
      <c r="E55" s="683"/>
      <c r="F55" s="105"/>
      <c r="G55" s="404">
        <f t="shared" si="4"/>
        <v>0</v>
      </c>
      <c r="H55" s="404">
        <f t="shared" si="5"/>
        <v>0</v>
      </c>
      <c r="I55" s="404">
        <f t="shared" si="6"/>
        <v>0</v>
      </c>
      <c r="J55" s="106"/>
    </row>
    <row r="56" spans="1:21" ht="27" x14ac:dyDescent="0.25">
      <c r="A56" s="103">
        <v>22</v>
      </c>
      <c r="B56" s="170" t="s">
        <v>833</v>
      </c>
      <c r="C56" s="104">
        <v>200</v>
      </c>
      <c r="D56" s="103" t="s">
        <v>1</v>
      </c>
      <c r="E56" s="683"/>
      <c r="F56" s="105"/>
      <c r="G56" s="404">
        <f t="shared" si="4"/>
        <v>0</v>
      </c>
      <c r="H56" s="404">
        <f t="shared" si="5"/>
        <v>0</v>
      </c>
      <c r="I56" s="404">
        <f t="shared" si="6"/>
        <v>0</v>
      </c>
      <c r="J56" s="106"/>
    </row>
    <row r="57" spans="1:21" ht="27" x14ac:dyDescent="0.25">
      <c r="A57" s="103">
        <v>23</v>
      </c>
      <c r="B57" s="180" t="s">
        <v>638</v>
      </c>
      <c r="C57" s="104">
        <v>100</v>
      </c>
      <c r="D57" s="103" t="s">
        <v>1</v>
      </c>
      <c r="E57" s="683"/>
      <c r="F57" s="105"/>
      <c r="G57" s="404">
        <f t="shared" si="4"/>
        <v>0</v>
      </c>
      <c r="H57" s="404">
        <f t="shared" si="5"/>
        <v>0</v>
      </c>
      <c r="I57" s="404">
        <f t="shared" si="6"/>
        <v>0</v>
      </c>
      <c r="J57" s="106"/>
    </row>
    <row r="58" spans="1:21" ht="40.5" x14ac:dyDescent="0.25">
      <c r="A58" s="103">
        <v>24</v>
      </c>
      <c r="B58" s="180" t="s">
        <v>777</v>
      </c>
      <c r="C58" s="104">
        <v>60</v>
      </c>
      <c r="D58" s="103" t="s">
        <v>1</v>
      </c>
      <c r="E58" s="683"/>
      <c r="F58" s="105"/>
      <c r="G58" s="404">
        <f t="shared" si="4"/>
        <v>0</v>
      </c>
      <c r="H58" s="404">
        <f t="shared" si="5"/>
        <v>0</v>
      </c>
      <c r="I58" s="404">
        <f t="shared" si="6"/>
        <v>0</v>
      </c>
      <c r="J58" s="106"/>
    </row>
    <row r="59" spans="1:21" ht="27" x14ac:dyDescent="0.25">
      <c r="A59" s="103">
        <v>25</v>
      </c>
      <c r="B59" s="180" t="s">
        <v>834</v>
      </c>
      <c r="C59" s="104">
        <v>6000</v>
      </c>
      <c r="D59" s="103" t="s">
        <v>1</v>
      </c>
      <c r="E59" s="683"/>
      <c r="F59" s="105"/>
      <c r="G59" s="404">
        <f t="shared" si="4"/>
        <v>0</v>
      </c>
      <c r="H59" s="404">
        <f t="shared" si="5"/>
        <v>0</v>
      </c>
      <c r="I59" s="404">
        <f t="shared" si="6"/>
        <v>0</v>
      </c>
      <c r="J59" s="106"/>
    </row>
    <row r="60" spans="1:21" x14ac:dyDescent="0.25">
      <c r="A60" s="103">
        <v>26</v>
      </c>
      <c r="B60" s="265" t="s">
        <v>515</v>
      </c>
      <c r="C60" s="104">
        <v>50</v>
      </c>
      <c r="D60" s="103" t="s">
        <v>1</v>
      </c>
      <c r="E60" s="683"/>
      <c r="F60" s="105"/>
      <c r="G60" s="404">
        <f t="shared" si="4"/>
        <v>0</v>
      </c>
      <c r="H60" s="404">
        <f t="shared" si="5"/>
        <v>0</v>
      </c>
      <c r="I60" s="404">
        <f t="shared" si="6"/>
        <v>0</v>
      </c>
      <c r="J60" s="106"/>
    </row>
    <row r="61" spans="1:21" x14ac:dyDescent="0.25">
      <c r="A61" s="261"/>
      <c r="B61" s="125" t="s">
        <v>1106</v>
      </c>
      <c r="C61" s="112" t="s">
        <v>7</v>
      </c>
      <c r="D61" s="112" t="s">
        <v>7</v>
      </c>
      <c r="E61" s="452" t="s">
        <v>7</v>
      </c>
      <c r="F61" s="112" t="s">
        <v>7</v>
      </c>
      <c r="G61" s="262">
        <f>SUM(G35:G60)</f>
        <v>0</v>
      </c>
      <c r="H61" s="262">
        <f t="shared" ref="H61:I61" si="7">SUM(H35:H60)</f>
        <v>0</v>
      </c>
      <c r="I61" s="262">
        <f t="shared" si="7"/>
        <v>0</v>
      </c>
      <c r="J61" s="263">
        <f>SUM(J35:J60)</f>
        <v>0</v>
      </c>
    </row>
    <row r="62" spans="1:21" s="406" customFormat="1" ht="11.45" customHeight="1" x14ac:dyDescent="0.25">
      <c r="A62" s="405" t="s">
        <v>878</v>
      </c>
      <c r="B62" s="405"/>
      <c r="C62" s="405"/>
      <c r="D62" s="405"/>
      <c r="E62" s="405"/>
      <c r="F62" s="405"/>
      <c r="G62" s="481"/>
      <c r="H62" s="481"/>
      <c r="I62" s="481"/>
      <c r="J62" s="481"/>
      <c r="K62" s="230"/>
      <c r="L62" s="230"/>
      <c r="M62" s="230"/>
      <c r="N62" s="230"/>
      <c r="O62" s="230"/>
      <c r="P62" s="230"/>
      <c r="Q62" s="230"/>
      <c r="R62" s="230"/>
      <c r="S62" s="230"/>
      <c r="T62" s="230"/>
      <c r="U62" s="230"/>
    </row>
    <row r="63" spans="1:21" ht="27" x14ac:dyDescent="0.25">
      <c r="A63" s="111">
        <v>1</v>
      </c>
      <c r="B63" s="170" t="s">
        <v>464</v>
      </c>
      <c r="C63" s="108">
        <v>1000</v>
      </c>
      <c r="D63" s="107" t="s">
        <v>1</v>
      </c>
      <c r="E63" s="683"/>
      <c r="F63" s="105"/>
      <c r="G63" s="404">
        <f>C63*ROUND(F63, 4)</f>
        <v>0</v>
      </c>
      <c r="H63" s="404">
        <f>G63*0.095</f>
        <v>0</v>
      </c>
      <c r="I63" s="404">
        <f>G63+H63</f>
        <v>0</v>
      </c>
      <c r="J63" s="106"/>
    </row>
    <row r="64" spans="1:21" ht="27" x14ac:dyDescent="0.25">
      <c r="A64" s="111">
        <v>2</v>
      </c>
      <c r="B64" s="170" t="s">
        <v>466</v>
      </c>
      <c r="C64" s="108">
        <v>100</v>
      </c>
      <c r="D64" s="107" t="s">
        <v>1</v>
      </c>
      <c r="E64" s="683"/>
      <c r="F64" s="105"/>
      <c r="G64" s="404">
        <f t="shared" ref="G64:G67" si="8">C64*ROUND(F64, 4)</f>
        <v>0</v>
      </c>
      <c r="H64" s="404">
        <f t="shared" ref="H64:H67" si="9">G64*0.095</f>
        <v>0</v>
      </c>
      <c r="I64" s="404">
        <f t="shared" ref="I64:I67" si="10">G64+H64</f>
        <v>0</v>
      </c>
      <c r="J64" s="106"/>
    </row>
    <row r="65" spans="1:21" x14ac:dyDescent="0.25">
      <c r="A65" s="111">
        <v>3</v>
      </c>
      <c r="B65" s="269" t="s">
        <v>465</v>
      </c>
      <c r="C65" s="108">
        <v>180</v>
      </c>
      <c r="D65" s="107" t="s">
        <v>1</v>
      </c>
      <c r="E65" s="683"/>
      <c r="F65" s="105"/>
      <c r="G65" s="404">
        <f t="shared" si="8"/>
        <v>0</v>
      </c>
      <c r="H65" s="404">
        <f t="shared" si="9"/>
        <v>0</v>
      </c>
      <c r="I65" s="404">
        <f t="shared" si="10"/>
        <v>0</v>
      </c>
      <c r="J65" s="106"/>
    </row>
    <row r="66" spans="1:21" ht="27" x14ac:dyDescent="0.25">
      <c r="A66" s="111">
        <v>4</v>
      </c>
      <c r="B66" s="170" t="s">
        <v>467</v>
      </c>
      <c r="C66" s="108">
        <v>420</v>
      </c>
      <c r="D66" s="107" t="s">
        <v>1</v>
      </c>
      <c r="E66" s="683"/>
      <c r="F66" s="105"/>
      <c r="G66" s="404">
        <f t="shared" si="8"/>
        <v>0</v>
      </c>
      <c r="H66" s="404">
        <f t="shared" si="9"/>
        <v>0</v>
      </c>
      <c r="I66" s="404">
        <f t="shared" si="10"/>
        <v>0</v>
      </c>
      <c r="J66" s="106"/>
    </row>
    <row r="67" spans="1:21" ht="27" x14ac:dyDescent="0.25">
      <c r="A67" s="111">
        <v>5</v>
      </c>
      <c r="B67" s="170" t="s">
        <v>468</v>
      </c>
      <c r="C67" s="108">
        <v>50</v>
      </c>
      <c r="D67" s="107" t="s">
        <v>1</v>
      </c>
      <c r="E67" s="683"/>
      <c r="F67" s="105"/>
      <c r="G67" s="404">
        <f t="shared" si="8"/>
        <v>0</v>
      </c>
      <c r="H67" s="404">
        <f t="shared" si="9"/>
        <v>0</v>
      </c>
      <c r="I67" s="404">
        <f t="shared" si="10"/>
        <v>0</v>
      </c>
      <c r="J67" s="106"/>
    </row>
    <row r="68" spans="1:21" x14ac:dyDescent="0.25">
      <c r="A68" s="261"/>
      <c r="B68" s="125" t="s">
        <v>553</v>
      </c>
      <c r="C68" s="112" t="s">
        <v>7</v>
      </c>
      <c r="D68" s="112" t="s">
        <v>7</v>
      </c>
      <c r="E68" s="452" t="s">
        <v>7</v>
      </c>
      <c r="F68" s="112" t="s">
        <v>7</v>
      </c>
      <c r="G68" s="262">
        <f>SUM(G63:G67)</f>
        <v>0</v>
      </c>
      <c r="H68" s="262">
        <f t="shared" ref="H68:I68" si="11">SUM(H63:H67)</f>
        <v>0</v>
      </c>
      <c r="I68" s="262">
        <f t="shared" si="11"/>
        <v>0</v>
      </c>
      <c r="J68" s="263">
        <f>SUM(J63:J67)</f>
        <v>0</v>
      </c>
    </row>
    <row r="69" spans="1:21" s="406" customFormat="1" ht="11.45" customHeight="1" x14ac:dyDescent="0.25">
      <c r="A69" s="405" t="s">
        <v>1107</v>
      </c>
      <c r="B69" s="405"/>
      <c r="C69" s="405"/>
      <c r="D69" s="405"/>
      <c r="E69" s="405"/>
      <c r="F69" s="405"/>
      <c r="G69" s="405"/>
      <c r="H69" s="405"/>
      <c r="I69" s="405"/>
      <c r="J69" s="405"/>
      <c r="K69" s="230"/>
      <c r="L69" s="230"/>
      <c r="M69" s="230"/>
      <c r="N69" s="230"/>
      <c r="O69" s="230"/>
      <c r="P69" s="230"/>
      <c r="Q69" s="230"/>
      <c r="R69" s="230"/>
      <c r="S69" s="230"/>
      <c r="T69" s="230"/>
      <c r="U69" s="230"/>
    </row>
    <row r="70" spans="1:21" ht="42" customHeight="1" x14ac:dyDescent="0.25">
      <c r="A70" s="111">
        <v>1</v>
      </c>
      <c r="B70" s="180" t="s">
        <v>778</v>
      </c>
      <c r="C70" s="270">
        <v>60</v>
      </c>
      <c r="D70" s="111" t="s">
        <v>1</v>
      </c>
      <c r="E70" s="683"/>
      <c r="F70" s="109"/>
      <c r="G70" s="404">
        <f>C70*ROUND(F70, 4)</f>
        <v>0</v>
      </c>
      <c r="H70" s="404">
        <f>G70*0.095</f>
        <v>0</v>
      </c>
      <c r="I70" s="404">
        <f>G70+H70</f>
        <v>0</v>
      </c>
      <c r="J70" s="106"/>
    </row>
    <row r="71" spans="1:21" ht="27" x14ac:dyDescent="0.25">
      <c r="A71" s="111">
        <v>2</v>
      </c>
      <c r="B71" s="180" t="s">
        <v>600</v>
      </c>
      <c r="C71" s="108">
        <v>80</v>
      </c>
      <c r="D71" s="107" t="s">
        <v>1</v>
      </c>
      <c r="E71" s="683"/>
      <c r="F71" s="109"/>
      <c r="G71" s="404">
        <f t="shared" ref="G71:G80" si="12">C71*ROUND(F71, 4)</f>
        <v>0</v>
      </c>
      <c r="H71" s="404">
        <f t="shared" ref="H71:H80" si="13">G71*0.095</f>
        <v>0</v>
      </c>
      <c r="I71" s="404">
        <f t="shared" ref="I71:I80" si="14">G71+H71</f>
        <v>0</v>
      </c>
      <c r="J71" s="106"/>
    </row>
    <row r="72" spans="1:21" ht="27" x14ac:dyDescent="0.25">
      <c r="A72" s="111">
        <v>3</v>
      </c>
      <c r="B72" s="180" t="s">
        <v>458</v>
      </c>
      <c r="C72" s="108">
        <v>60</v>
      </c>
      <c r="D72" s="107" t="s">
        <v>1</v>
      </c>
      <c r="E72" s="683"/>
      <c r="F72" s="109"/>
      <c r="G72" s="404">
        <f t="shared" si="12"/>
        <v>0</v>
      </c>
      <c r="H72" s="404">
        <f t="shared" si="13"/>
        <v>0</v>
      </c>
      <c r="I72" s="404">
        <f t="shared" si="14"/>
        <v>0</v>
      </c>
      <c r="J72" s="106"/>
    </row>
    <row r="73" spans="1:21" ht="27" x14ac:dyDescent="0.25">
      <c r="A73" s="111">
        <v>4</v>
      </c>
      <c r="B73" s="180" t="s">
        <v>552</v>
      </c>
      <c r="C73" s="108">
        <v>100</v>
      </c>
      <c r="D73" s="107" t="s">
        <v>1</v>
      </c>
      <c r="E73" s="683"/>
      <c r="F73" s="109"/>
      <c r="G73" s="404">
        <f t="shared" si="12"/>
        <v>0</v>
      </c>
      <c r="H73" s="404">
        <f t="shared" si="13"/>
        <v>0</v>
      </c>
      <c r="I73" s="404">
        <f t="shared" si="14"/>
        <v>0</v>
      </c>
      <c r="J73" s="106"/>
    </row>
    <row r="74" spans="1:21" ht="27" x14ac:dyDescent="0.25">
      <c r="A74" s="111">
        <v>5</v>
      </c>
      <c r="B74" s="180" t="s">
        <v>601</v>
      </c>
      <c r="C74" s="108">
        <v>60</v>
      </c>
      <c r="D74" s="107" t="s">
        <v>1</v>
      </c>
      <c r="E74" s="683"/>
      <c r="F74" s="109"/>
      <c r="G74" s="404">
        <f t="shared" si="12"/>
        <v>0</v>
      </c>
      <c r="H74" s="404">
        <f t="shared" si="13"/>
        <v>0</v>
      </c>
      <c r="I74" s="404">
        <f t="shared" si="14"/>
        <v>0</v>
      </c>
      <c r="J74" s="106"/>
    </row>
    <row r="75" spans="1:21" ht="27" x14ac:dyDescent="0.25">
      <c r="A75" s="111">
        <v>6</v>
      </c>
      <c r="B75" s="180" t="s">
        <v>459</v>
      </c>
      <c r="C75" s="108">
        <v>30</v>
      </c>
      <c r="D75" s="107" t="s">
        <v>1</v>
      </c>
      <c r="E75" s="683"/>
      <c r="F75" s="109"/>
      <c r="G75" s="404">
        <f t="shared" si="12"/>
        <v>0</v>
      </c>
      <c r="H75" s="404">
        <f t="shared" si="13"/>
        <v>0</v>
      </c>
      <c r="I75" s="404">
        <f t="shared" si="14"/>
        <v>0</v>
      </c>
      <c r="J75" s="106"/>
    </row>
    <row r="76" spans="1:21" ht="27" x14ac:dyDescent="0.25">
      <c r="A76" s="111">
        <v>7</v>
      </c>
      <c r="B76" s="180" t="s">
        <v>460</v>
      </c>
      <c r="C76" s="108">
        <v>30</v>
      </c>
      <c r="D76" s="107" t="s">
        <v>1</v>
      </c>
      <c r="E76" s="683"/>
      <c r="F76" s="109"/>
      <c r="G76" s="404">
        <f t="shared" si="12"/>
        <v>0</v>
      </c>
      <c r="H76" s="404">
        <f t="shared" si="13"/>
        <v>0</v>
      </c>
      <c r="I76" s="404">
        <f t="shared" si="14"/>
        <v>0</v>
      </c>
      <c r="J76" s="106"/>
    </row>
    <row r="77" spans="1:21" ht="27" x14ac:dyDescent="0.25">
      <c r="A77" s="111">
        <v>8</v>
      </c>
      <c r="B77" s="180" t="s">
        <v>191</v>
      </c>
      <c r="C77" s="108">
        <v>60</v>
      </c>
      <c r="D77" s="107" t="s">
        <v>1</v>
      </c>
      <c r="E77" s="683"/>
      <c r="F77" s="109"/>
      <c r="G77" s="404">
        <f t="shared" si="12"/>
        <v>0</v>
      </c>
      <c r="H77" s="404">
        <f t="shared" si="13"/>
        <v>0</v>
      </c>
      <c r="I77" s="404">
        <f t="shared" si="14"/>
        <v>0</v>
      </c>
      <c r="J77" s="106"/>
    </row>
    <row r="78" spans="1:21" ht="40.5" x14ac:dyDescent="0.25">
      <c r="A78" s="111">
        <v>9</v>
      </c>
      <c r="B78" s="180" t="s">
        <v>788</v>
      </c>
      <c r="C78" s="270">
        <v>60</v>
      </c>
      <c r="D78" s="111" t="s">
        <v>1</v>
      </c>
      <c r="E78" s="683"/>
      <c r="F78" s="109"/>
      <c r="G78" s="404">
        <f t="shared" si="12"/>
        <v>0</v>
      </c>
      <c r="H78" s="404">
        <f t="shared" si="13"/>
        <v>0</v>
      </c>
      <c r="I78" s="404">
        <f t="shared" si="14"/>
        <v>0</v>
      </c>
      <c r="J78" s="106"/>
    </row>
    <row r="79" spans="1:21" ht="27" x14ac:dyDescent="0.25">
      <c r="A79" s="111">
        <v>10</v>
      </c>
      <c r="B79" s="180" t="s">
        <v>192</v>
      </c>
      <c r="C79" s="108">
        <v>10</v>
      </c>
      <c r="D79" s="107" t="s">
        <v>1</v>
      </c>
      <c r="E79" s="683"/>
      <c r="F79" s="109"/>
      <c r="G79" s="404">
        <f t="shared" si="12"/>
        <v>0</v>
      </c>
      <c r="H79" s="404">
        <f t="shared" si="13"/>
        <v>0</v>
      </c>
      <c r="I79" s="404">
        <f t="shared" si="14"/>
        <v>0</v>
      </c>
      <c r="J79" s="106"/>
    </row>
    <row r="80" spans="1:21" ht="27" x14ac:dyDescent="0.25">
      <c r="A80" s="111">
        <v>11</v>
      </c>
      <c r="B80" s="180" t="s">
        <v>835</v>
      </c>
      <c r="C80" s="108">
        <v>360</v>
      </c>
      <c r="D80" s="107" t="s">
        <v>1</v>
      </c>
      <c r="E80" s="683"/>
      <c r="F80" s="109"/>
      <c r="G80" s="404">
        <f t="shared" si="12"/>
        <v>0</v>
      </c>
      <c r="H80" s="404">
        <f t="shared" si="13"/>
        <v>0</v>
      </c>
      <c r="I80" s="404">
        <f t="shared" si="14"/>
        <v>0</v>
      </c>
      <c r="J80" s="106"/>
    </row>
    <row r="81" spans="1:21" x14ac:dyDescent="0.25">
      <c r="A81" s="271"/>
      <c r="B81" s="125" t="s">
        <v>129</v>
      </c>
      <c r="C81" s="112" t="s">
        <v>7</v>
      </c>
      <c r="D81" s="112" t="s">
        <v>7</v>
      </c>
      <c r="E81" s="452" t="s">
        <v>7</v>
      </c>
      <c r="F81" s="112" t="s">
        <v>7</v>
      </c>
      <c r="G81" s="262">
        <f>SUM(G70:G80)</f>
        <v>0</v>
      </c>
      <c r="H81" s="262">
        <f t="shared" ref="H81:I81" si="15">SUM(H70:H80)</f>
        <v>0</v>
      </c>
      <c r="I81" s="262">
        <f t="shared" si="15"/>
        <v>0</v>
      </c>
      <c r="J81" s="263">
        <f>SUM(J70:J80)</f>
        <v>0</v>
      </c>
    </row>
    <row r="82" spans="1:21" s="406" customFormat="1" ht="11.45" customHeight="1" x14ac:dyDescent="0.25">
      <c r="A82" s="482" t="s">
        <v>1149</v>
      </c>
      <c r="B82" s="482"/>
      <c r="C82" s="482"/>
      <c r="D82" s="482"/>
      <c r="E82" s="482"/>
      <c r="F82" s="482"/>
      <c r="G82" s="482"/>
      <c r="H82" s="482"/>
      <c r="I82" s="482"/>
      <c r="J82" s="482"/>
      <c r="K82" s="230"/>
      <c r="L82" s="230"/>
      <c r="M82" s="230"/>
      <c r="N82" s="230"/>
      <c r="O82" s="230"/>
      <c r="P82" s="230"/>
      <c r="Q82" s="230"/>
      <c r="R82" s="230"/>
      <c r="S82" s="230"/>
      <c r="T82" s="230"/>
      <c r="U82" s="230"/>
    </row>
    <row r="83" spans="1:21" x14ac:dyDescent="0.25">
      <c r="A83" s="99">
        <v>1</v>
      </c>
      <c r="B83" s="272" t="s">
        <v>362</v>
      </c>
      <c r="C83" s="108">
        <v>50</v>
      </c>
      <c r="D83" s="107" t="s">
        <v>1</v>
      </c>
      <c r="E83" s="683"/>
      <c r="F83" s="109"/>
      <c r="G83" s="404">
        <f>C83*ROUND(F83, 4)</f>
        <v>0</v>
      </c>
      <c r="H83" s="404">
        <f>G83*0.095</f>
        <v>0</v>
      </c>
      <c r="I83" s="404">
        <f>H83+G83</f>
        <v>0</v>
      </c>
      <c r="J83" s="273" t="s">
        <v>7</v>
      </c>
    </row>
    <row r="84" spans="1:21" x14ac:dyDescent="0.25">
      <c r="A84" s="99">
        <v>2</v>
      </c>
      <c r="B84" s="272" t="s">
        <v>363</v>
      </c>
      <c r="C84" s="108">
        <v>100</v>
      </c>
      <c r="D84" s="107" t="s">
        <v>1</v>
      </c>
      <c r="E84" s="683"/>
      <c r="F84" s="109"/>
      <c r="G84" s="404">
        <f t="shared" ref="G84:G86" si="16">C84*ROUND(F84, 4)</f>
        <v>0</v>
      </c>
      <c r="H84" s="404">
        <f t="shared" ref="H84:H86" si="17">G84*0.095</f>
        <v>0</v>
      </c>
      <c r="I84" s="404">
        <f t="shared" ref="I84:I86" si="18">H84+G84</f>
        <v>0</v>
      </c>
      <c r="J84" s="273" t="s">
        <v>7</v>
      </c>
    </row>
    <row r="85" spans="1:21" x14ac:dyDescent="0.25">
      <c r="A85" s="99">
        <v>3</v>
      </c>
      <c r="B85" s="272" t="s">
        <v>364</v>
      </c>
      <c r="C85" s="108">
        <v>300</v>
      </c>
      <c r="D85" s="107" t="s">
        <v>1</v>
      </c>
      <c r="E85" s="683"/>
      <c r="F85" s="109"/>
      <c r="G85" s="404">
        <f t="shared" si="16"/>
        <v>0</v>
      </c>
      <c r="H85" s="404">
        <f t="shared" si="17"/>
        <v>0</v>
      </c>
      <c r="I85" s="404">
        <f t="shared" si="18"/>
        <v>0</v>
      </c>
      <c r="J85" s="273" t="s">
        <v>7</v>
      </c>
    </row>
    <row r="86" spans="1:21" x14ac:dyDescent="0.25">
      <c r="A86" s="99">
        <v>4</v>
      </c>
      <c r="B86" s="272" t="s">
        <v>365</v>
      </c>
      <c r="C86" s="108">
        <v>370</v>
      </c>
      <c r="D86" s="107" t="s">
        <v>1</v>
      </c>
      <c r="E86" s="683"/>
      <c r="F86" s="109"/>
      <c r="G86" s="404">
        <f t="shared" si="16"/>
        <v>0</v>
      </c>
      <c r="H86" s="404">
        <f t="shared" si="17"/>
        <v>0</v>
      </c>
      <c r="I86" s="404">
        <f t="shared" si="18"/>
        <v>0</v>
      </c>
      <c r="J86" s="273" t="s">
        <v>7</v>
      </c>
      <c r="K86" s="247"/>
      <c r="L86" s="247"/>
      <c r="M86" s="247"/>
      <c r="N86" s="228"/>
    </row>
    <row r="87" spans="1:21" x14ac:dyDescent="0.25">
      <c r="A87" s="271"/>
      <c r="B87" s="125" t="s">
        <v>1108</v>
      </c>
      <c r="C87" s="112" t="s">
        <v>7</v>
      </c>
      <c r="D87" s="112" t="s">
        <v>7</v>
      </c>
      <c r="E87" s="452" t="s">
        <v>7</v>
      </c>
      <c r="F87" s="112" t="s">
        <v>7</v>
      </c>
      <c r="G87" s="262">
        <f>SUM(G83:G86)</f>
        <v>0</v>
      </c>
      <c r="H87" s="262">
        <f t="shared" ref="H87:I87" si="19">SUM(H83:H86)</f>
        <v>0</v>
      </c>
      <c r="I87" s="262">
        <f t="shared" si="19"/>
        <v>0</v>
      </c>
      <c r="J87" s="273" t="s">
        <v>7</v>
      </c>
      <c r="K87" s="247"/>
      <c r="L87" s="247"/>
      <c r="M87" s="247"/>
      <c r="N87" s="228"/>
    </row>
    <row r="88" spans="1:21" s="406" customFormat="1" ht="11.45" customHeight="1" x14ac:dyDescent="0.25">
      <c r="A88" s="405" t="s">
        <v>1150</v>
      </c>
      <c r="B88" s="405"/>
      <c r="C88" s="405"/>
      <c r="D88" s="405"/>
      <c r="E88" s="405"/>
      <c r="F88" s="405"/>
      <c r="G88" s="405"/>
      <c r="H88" s="405"/>
      <c r="I88" s="405"/>
      <c r="J88" s="405"/>
      <c r="K88" s="401"/>
      <c r="L88" s="401"/>
      <c r="M88" s="401"/>
      <c r="N88" s="245"/>
      <c r="O88" s="230"/>
      <c r="P88" s="232"/>
      <c r="Q88" s="230"/>
      <c r="R88" s="230"/>
      <c r="S88" s="230"/>
      <c r="T88" s="230"/>
      <c r="U88" s="230"/>
    </row>
    <row r="89" spans="1:21" ht="41.25" customHeight="1" x14ac:dyDescent="0.25">
      <c r="A89" s="111">
        <v>1</v>
      </c>
      <c r="B89" s="170" t="s">
        <v>602</v>
      </c>
      <c r="C89" s="108">
        <v>430</v>
      </c>
      <c r="D89" s="107" t="s">
        <v>1</v>
      </c>
      <c r="E89" s="726"/>
      <c r="F89" s="260"/>
      <c r="G89" s="404">
        <f>C89*ROUND(F89, 4)</f>
        <v>0</v>
      </c>
      <c r="H89" s="404">
        <f>G89*0.095</f>
        <v>0</v>
      </c>
      <c r="I89" s="404">
        <f>G89+H89</f>
        <v>0</v>
      </c>
      <c r="J89" s="106"/>
      <c r="K89" s="249"/>
      <c r="L89" s="249"/>
      <c r="M89" s="249"/>
      <c r="N89" s="227"/>
    </row>
    <row r="90" spans="1:21" ht="27" x14ac:dyDescent="0.25">
      <c r="A90" s="111">
        <v>2</v>
      </c>
      <c r="B90" s="170" t="s">
        <v>789</v>
      </c>
      <c r="C90" s="108">
        <v>400</v>
      </c>
      <c r="D90" s="107" t="s">
        <v>1</v>
      </c>
      <c r="E90" s="726"/>
      <c r="F90" s="260"/>
      <c r="G90" s="404">
        <f t="shared" ref="G90:G101" si="20">C90*ROUND(F90, 4)</f>
        <v>0</v>
      </c>
      <c r="H90" s="404">
        <f t="shared" ref="H90:H101" si="21">G90*0.095</f>
        <v>0</v>
      </c>
      <c r="I90" s="404">
        <f t="shared" ref="I90:I101" si="22">G90+H90</f>
        <v>0</v>
      </c>
      <c r="J90" s="106"/>
      <c r="K90" s="249"/>
      <c r="L90" s="249"/>
      <c r="M90" s="249"/>
      <c r="N90" s="227"/>
    </row>
    <row r="91" spans="1:21" ht="27" x14ac:dyDescent="0.25">
      <c r="A91" s="111">
        <v>3</v>
      </c>
      <c r="B91" s="170" t="s">
        <v>603</v>
      </c>
      <c r="C91" s="108">
        <v>375</v>
      </c>
      <c r="D91" s="107" t="s">
        <v>1</v>
      </c>
      <c r="E91" s="726"/>
      <c r="F91" s="260"/>
      <c r="G91" s="404">
        <f t="shared" si="20"/>
        <v>0</v>
      </c>
      <c r="H91" s="404">
        <f t="shared" si="21"/>
        <v>0</v>
      </c>
      <c r="I91" s="404">
        <f t="shared" si="22"/>
        <v>0</v>
      </c>
      <c r="J91" s="106"/>
      <c r="K91" s="249"/>
      <c r="L91" s="249"/>
      <c r="M91" s="249"/>
      <c r="N91" s="227"/>
    </row>
    <row r="92" spans="1:21" ht="27" x14ac:dyDescent="0.25">
      <c r="A92" s="111">
        <v>4</v>
      </c>
      <c r="B92" s="170" t="s">
        <v>604</v>
      </c>
      <c r="C92" s="108">
        <v>180</v>
      </c>
      <c r="D92" s="107" t="s">
        <v>1</v>
      </c>
      <c r="E92" s="726"/>
      <c r="F92" s="260"/>
      <c r="G92" s="404">
        <f t="shared" si="20"/>
        <v>0</v>
      </c>
      <c r="H92" s="404">
        <f t="shared" si="21"/>
        <v>0</v>
      </c>
      <c r="I92" s="404">
        <f t="shared" si="22"/>
        <v>0</v>
      </c>
      <c r="J92" s="106"/>
      <c r="K92" s="249"/>
      <c r="L92" s="249"/>
      <c r="M92" s="249"/>
      <c r="N92" s="227"/>
    </row>
    <row r="93" spans="1:21" ht="27" x14ac:dyDescent="0.25">
      <c r="A93" s="111">
        <v>5</v>
      </c>
      <c r="B93" s="170" t="s">
        <v>461</v>
      </c>
      <c r="C93" s="108">
        <v>180</v>
      </c>
      <c r="D93" s="107" t="s">
        <v>1</v>
      </c>
      <c r="E93" s="726"/>
      <c r="F93" s="260"/>
      <c r="G93" s="404">
        <f t="shared" si="20"/>
        <v>0</v>
      </c>
      <c r="H93" s="404">
        <f t="shared" si="21"/>
        <v>0</v>
      </c>
      <c r="I93" s="404">
        <f t="shared" si="22"/>
        <v>0</v>
      </c>
      <c r="J93" s="106"/>
      <c r="K93" s="249"/>
      <c r="L93" s="249"/>
      <c r="M93" s="249"/>
      <c r="N93" s="227"/>
    </row>
    <row r="94" spans="1:21" ht="27" x14ac:dyDescent="0.25">
      <c r="A94" s="111">
        <v>6</v>
      </c>
      <c r="B94" s="170" t="s">
        <v>923</v>
      </c>
      <c r="C94" s="108">
        <v>180</v>
      </c>
      <c r="D94" s="107" t="s">
        <v>1</v>
      </c>
      <c r="E94" s="726"/>
      <c r="F94" s="260"/>
      <c r="G94" s="404">
        <f t="shared" si="20"/>
        <v>0</v>
      </c>
      <c r="H94" s="404">
        <f t="shared" si="21"/>
        <v>0</v>
      </c>
      <c r="I94" s="404">
        <f t="shared" si="22"/>
        <v>0</v>
      </c>
      <c r="J94" s="106"/>
      <c r="K94" s="249"/>
      <c r="L94" s="249"/>
      <c r="M94" s="249"/>
      <c r="N94" s="227"/>
    </row>
    <row r="95" spans="1:21" ht="27" x14ac:dyDescent="0.25">
      <c r="A95" s="111">
        <v>7</v>
      </c>
      <c r="B95" s="274" t="s">
        <v>925</v>
      </c>
      <c r="C95" s="108">
        <v>100</v>
      </c>
      <c r="D95" s="107" t="s">
        <v>1</v>
      </c>
      <c r="E95" s="726"/>
      <c r="F95" s="260"/>
      <c r="G95" s="404">
        <f t="shared" si="20"/>
        <v>0</v>
      </c>
      <c r="H95" s="404">
        <f t="shared" si="21"/>
        <v>0</v>
      </c>
      <c r="I95" s="404">
        <f t="shared" si="22"/>
        <v>0</v>
      </c>
      <c r="J95" s="106"/>
      <c r="K95" s="249"/>
      <c r="L95" s="249"/>
      <c r="M95" s="249"/>
      <c r="N95" s="227"/>
    </row>
    <row r="96" spans="1:21" ht="40.5" x14ac:dyDescent="0.25">
      <c r="A96" s="111">
        <v>8</v>
      </c>
      <c r="B96" s="170" t="s">
        <v>924</v>
      </c>
      <c r="C96" s="108">
        <v>80</v>
      </c>
      <c r="D96" s="107" t="s">
        <v>1</v>
      </c>
      <c r="E96" s="726"/>
      <c r="F96" s="260"/>
      <c r="G96" s="404">
        <f t="shared" si="20"/>
        <v>0</v>
      </c>
      <c r="H96" s="404">
        <f t="shared" si="21"/>
        <v>0</v>
      </c>
      <c r="I96" s="404">
        <f t="shared" si="22"/>
        <v>0</v>
      </c>
      <c r="J96" s="106"/>
      <c r="K96" s="249"/>
      <c r="L96" s="249"/>
      <c r="M96" s="249"/>
      <c r="N96" s="227"/>
    </row>
    <row r="97" spans="1:21" ht="27" x14ac:dyDescent="0.25">
      <c r="A97" s="111">
        <v>9</v>
      </c>
      <c r="B97" s="170" t="s">
        <v>268</v>
      </c>
      <c r="C97" s="108">
        <v>240</v>
      </c>
      <c r="D97" s="107" t="s">
        <v>1</v>
      </c>
      <c r="E97" s="726"/>
      <c r="F97" s="260"/>
      <c r="G97" s="404">
        <f t="shared" si="20"/>
        <v>0</v>
      </c>
      <c r="H97" s="404">
        <f t="shared" si="21"/>
        <v>0</v>
      </c>
      <c r="I97" s="404">
        <f t="shared" si="22"/>
        <v>0</v>
      </c>
      <c r="J97" s="106"/>
      <c r="K97" s="249"/>
      <c r="L97" s="249"/>
      <c r="M97" s="249"/>
      <c r="N97" s="227"/>
    </row>
    <row r="98" spans="1:21" ht="27" x14ac:dyDescent="0.25">
      <c r="A98" s="111">
        <v>10</v>
      </c>
      <c r="B98" s="170" t="s">
        <v>269</v>
      </c>
      <c r="C98" s="108">
        <v>180</v>
      </c>
      <c r="D98" s="107" t="s">
        <v>1</v>
      </c>
      <c r="E98" s="726"/>
      <c r="F98" s="260"/>
      <c r="G98" s="404">
        <f t="shared" si="20"/>
        <v>0</v>
      </c>
      <c r="H98" s="404">
        <f t="shared" si="21"/>
        <v>0</v>
      </c>
      <c r="I98" s="404">
        <f t="shared" si="22"/>
        <v>0</v>
      </c>
      <c r="J98" s="106"/>
      <c r="K98" s="249"/>
      <c r="L98" s="249"/>
      <c r="M98" s="249"/>
      <c r="N98" s="227"/>
    </row>
    <row r="99" spans="1:21" ht="27" x14ac:dyDescent="0.25">
      <c r="A99" s="111">
        <v>11</v>
      </c>
      <c r="B99" s="170" t="s">
        <v>270</v>
      </c>
      <c r="C99" s="108">
        <v>150</v>
      </c>
      <c r="D99" s="107" t="s">
        <v>1</v>
      </c>
      <c r="E99" s="726"/>
      <c r="F99" s="260"/>
      <c r="G99" s="404">
        <f t="shared" si="20"/>
        <v>0</v>
      </c>
      <c r="H99" s="404">
        <f t="shared" si="21"/>
        <v>0</v>
      </c>
      <c r="I99" s="404">
        <f t="shared" si="22"/>
        <v>0</v>
      </c>
      <c r="J99" s="106"/>
      <c r="K99" s="249"/>
      <c r="L99" s="249"/>
      <c r="M99" s="249"/>
      <c r="N99" s="227"/>
    </row>
    <row r="100" spans="1:21" x14ac:dyDescent="0.25">
      <c r="A100" s="111">
        <v>12</v>
      </c>
      <c r="B100" s="170" t="s">
        <v>779</v>
      </c>
      <c r="C100" s="108">
        <v>60</v>
      </c>
      <c r="D100" s="107" t="s">
        <v>1</v>
      </c>
      <c r="E100" s="726"/>
      <c r="F100" s="260"/>
      <c r="G100" s="404">
        <f t="shared" si="20"/>
        <v>0</v>
      </c>
      <c r="H100" s="404">
        <f t="shared" si="21"/>
        <v>0</v>
      </c>
      <c r="I100" s="404">
        <f t="shared" si="22"/>
        <v>0</v>
      </c>
      <c r="J100" s="106"/>
      <c r="K100" s="249"/>
      <c r="L100" s="249"/>
      <c r="M100" s="249"/>
      <c r="N100" s="227"/>
    </row>
    <row r="101" spans="1:21" x14ac:dyDescent="0.25">
      <c r="A101" s="111">
        <v>13</v>
      </c>
      <c r="B101" s="190" t="s">
        <v>922</v>
      </c>
      <c r="C101" s="108">
        <v>50</v>
      </c>
      <c r="D101" s="107" t="s">
        <v>1</v>
      </c>
      <c r="E101" s="726"/>
      <c r="F101" s="260"/>
      <c r="G101" s="404">
        <f t="shared" si="20"/>
        <v>0</v>
      </c>
      <c r="H101" s="404">
        <f t="shared" si="21"/>
        <v>0</v>
      </c>
      <c r="I101" s="404">
        <f t="shared" si="22"/>
        <v>0</v>
      </c>
      <c r="J101" s="106"/>
      <c r="K101" s="249"/>
      <c r="L101" s="249"/>
      <c r="M101" s="249"/>
      <c r="N101" s="227"/>
    </row>
    <row r="102" spans="1:21" x14ac:dyDescent="0.25">
      <c r="A102" s="261"/>
      <c r="B102" s="125" t="s">
        <v>1148</v>
      </c>
      <c r="C102" s="112" t="s">
        <v>7</v>
      </c>
      <c r="D102" s="112" t="s">
        <v>7</v>
      </c>
      <c r="E102" s="273" t="s">
        <v>7</v>
      </c>
      <c r="F102" s="112" t="s">
        <v>7</v>
      </c>
      <c r="G102" s="262">
        <f>SUM(G89:G101)</f>
        <v>0</v>
      </c>
      <c r="H102" s="262">
        <f t="shared" ref="H102:I102" si="23">SUM(H89:H101)</f>
        <v>0</v>
      </c>
      <c r="I102" s="262">
        <f t="shared" si="23"/>
        <v>0</v>
      </c>
      <c r="J102" s="263">
        <f>SUM(J89:J101)</f>
        <v>0</v>
      </c>
      <c r="K102" s="249"/>
      <c r="L102" s="249"/>
      <c r="M102" s="249"/>
      <c r="N102" s="227"/>
    </row>
    <row r="103" spans="1:21" s="406" customFormat="1" ht="11.45" customHeight="1" x14ac:dyDescent="0.25">
      <c r="A103" s="482" t="s">
        <v>879</v>
      </c>
      <c r="B103" s="482"/>
      <c r="C103" s="482"/>
      <c r="D103" s="482"/>
      <c r="E103" s="482"/>
      <c r="F103" s="482"/>
      <c r="G103" s="482"/>
      <c r="H103" s="482"/>
      <c r="I103" s="482"/>
      <c r="J103" s="482"/>
      <c r="K103" s="245"/>
      <c r="L103" s="245"/>
      <c r="M103" s="245"/>
      <c r="N103" s="245"/>
      <c r="O103" s="230"/>
      <c r="P103" s="230"/>
      <c r="Q103" s="230"/>
      <c r="R103" s="230"/>
      <c r="S103" s="230"/>
      <c r="T103" s="230"/>
      <c r="U103" s="230"/>
    </row>
    <row r="104" spans="1:21" ht="27" x14ac:dyDescent="0.25">
      <c r="A104" s="98">
        <v>1</v>
      </c>
      <c r="B104" s="145" t="s">
        <v>469</v>
      </c>
      <c r="C104" s="270">
        <v>1700</v>
      </c>
      <c r="D104" s="111" t="s">
        <v>1</v>
      </c>
      <c r="E104" s="728"/>
      <c r="F104" s="729"/>
      <c r="G104" s="404">
        <f>C104*ROUND(F104, 4)</f>
        <v>0</v>
      </c>
      <c r="H104" s="404">
        <f>G104*0.095</f>
        <v>0</v>
      </c>
      <c r="I104" s="404">
        <f>G104+H104</f>
        <v>0</v>
      </c>
      <c r="J104" s="273" t="s">
        <v>7</v>
      </c>
      <c r="K104" s="249"/>
      <c r="L104" s="249"/>
      <c r="M104" s="249"/>
      <c r="N104" s="227"/>
    </row>
    <row r="105" spans="1:21" x14ac:dyDescent="0.25">
      <c r="A105" s="261"/>
      <c r="B105" s="125" t="s">
        <v>366</v>
      </c>
      <c r="C105" s="112" t="s">
        <v>7</v>
      </c>
      <c r="D105" s="112" t="s">
        <v>7</v>
      </c>
      <c r="E105" s="273" t="s">
        <v>7</v>
      </c>
      <c r="F105" s="112" t="s">
        <v>7</v>
      </c>
      <c r="G105" s="262">
        <f>SUM(G104)</f>
        <v>0</v>
      </c>
      <c r="H105" s="262">
        <f t="shared" ref="H105:I105" si="24">SUM(H104)</f>
        <v>0</v>
      </c>
      <c r="I105" s="262">
        <f t="shared" si="24"/>
        <v>0</v>
      </c>
      <c r="J105" s="273" t="s">
        <v>7</v>
      </c>
      <c r="K105" s="249"/>
      <c r="L105" s="249"/>
      <c r="M105" s="249"/>
      <c r="N105" s="227"/>
    </row>
    <row r="107" spans="1:21" x14ac:dyDescent="0.25">
      <c r="A107" s="752" t="s">
        <v>88</v>
      </c>
      <c r="B107" s="752"/>
      <c r="C107" s="752"/>
      <c r="D107" s="752"/>
      <c r="E107" s="752"/>
      <c r="F107" s="752"/>
      <c r="G107" s="752"/>
      <c r="H107" s="752"/>
      <c r="I107" s="752"/>
      <c r="J107" s="752"/>
    </row>
    <row r="108" spans="1:21" x14ac:dyDescent="0.25">
      <c r="A108" s="753" t="s">
        <v>369</v>
      </c>
      <c r="B108" s="751"/>
      <c r="C108" s="751"/>
      <c r="D108" s="751"/>
      <c r="E108" s="751"/>
      <c r="F108" s="751"/>
      <c r="G108" s="751"/>
      <c r="H108" s="751"/>
      <c r="I108" s="751"/>
      <c r="J108" s="751"/>
    </row>
    <row r="109" spans="1:21" x14ac:dyDescent="0.25">
      <c r="A109" s="148" t="s">
        <v>758</v>
      </c>
      <c r="B109" s="161"/>
      <c r="C109" s="161"/>
      <c r="D109" s="161"/>
      <c r="E109" s="383"/>
      <c r="F109" s="161"/>
      <c r="G109" s="161"/>
      <c r="H109" s="161"/>
      <c r="I109" s="161"/>
      <c r="J109" s="161"/>
    </row>
    <row r="110" spans="1:21" x14ac:dyDescent="0.25">
      <c r="A110" s="754" t="s">
        <v>867</v>
      </c>
      <c r="B110" s="754"/>
      <c r="C110" s="754"/>
      <c r="D110" s="754"/>
      <c r="E110" s="754"/>
      <c r="F110" s="754"/>
      <c r="G110" s="754"/>
      <c r="H110" s="754"/>
      <c r="I110" s="754"/>
      <c r="J110" s="754"/>
    </row>
    <row r="111" spans="1:21" ht="29.25" customHeight="1" x14ac:dyDescent="0.25">
      <c r="A111" s="750" t="s">
        <v>858</v>
      </c>
      <c r="B111" s="750"/>
      <c r="C111" s="750"/>
      <c r="D111" s="750"/>
      <c r="E111" s="750"/>
      <c r="F111" s="750"/>
      <c r="G111" s="750"/>
      <c r="H111" s="750"/>
      <c r="I111" s="750"/>
      <c r="J111" s="750"/>
    </row>
    <row r="112" spans="1:21" x14ac:dyDescent="0.25">
      <c r="A112" s="150" t="s">
        <v>859</v>
      </c>
      <c r="B112" s="156"/>
      <c r="C112" s="156"/>
      <c r="D112" s="156"/>
      <c r="E112" s="383"/>
      <c r="F112" s="156"/>
      <c r="G112" s="156"/>
      <c r="H112" s="156"/>
      <c r="I112" s="156"/>
      <c r="J112" s="156"/>
    </row>
    <row r="113" spans="1:10" x14ac:dyDescent="0.25">
      <c r="A113" s="150" t="s">
        <v>860</v>
      </c>
      <c r="B113" s="156"/>
      <c r="C113" s="156"/>
      <c r="D113" s="156"/>
      <c r="E113" s="383"/>
      <c r="F113" s="156"/>
      <c r="G113" s="156"/>
      <c r="H113" s="156"/>
      <c r="I113" s="156"/>
      <c r="J113" s="156"/>
    </row>
    <row r="114" spans="1:10" ht="27.75" customHeight="1" x14ac:dyDescent="0.25">
      <c r="A114" s="750" t="s">
        <v>861</v>
      </c>
      <c r="B114" s="751"/>
      <c r="C114" s="751"/>
      <c r="D114" s="751"/>
      <c r="E114" s="751"/>
      <c r="F114" s="751"/>
      <c r="G114" s="751"/>
      <c r="H114" s="751"/>
      <c r="I114" s="751"/>
      <c r="J114" s="751"/>
    </row>
    <row r="115" spans="1:10" ht="25.5" customHeight="1" x14ac:dyDescent="0.25">
      <c r="A115" s="750" t="s">
        <v>862</v>
      </c>
      <c r="B115" s="750"/>
      <c r="C115" s="750"/>
      <c r="D115" s="750"/>
      <c r="E115" s="750"/>
      <c r="F115" s="750"/>
      <c r="G115" s="750"/>
      <c r="H115" s="750"/>
      <c r="I115" s="750"/>
      <c r="J115" s="750"/>
    </row>
  </sheetData>
  <sheetProtection algorithmName="SHA-512" hashValue="8vQzjUATEE2XhjvVUlsolsiD9B6lBpO9SpfyVgQX9gMNbSEwBqrRKoF6rPY2DPiCLMWL92C/gF/5/btEHJhHRA==" saltValue="Uun7Gjrbl53gPAtBj46q9A==" spinCount="100000" sheet="1" objects="1" scenarios="1"/>
  <mergeCells count="8">
    <mergeCell ref="A115:J115"/>
    <mergeCell ref="A107:J107"/>
    <mergeCell ref="A108:J108"/>
    <mergeCell ref="G1:J1"/>
    <mergeCell ref="A3:F3"/>
    <mergeCell ref="A110:J110"/>
    <mergeCell ref="A111:J111"/>
    <mergeCell ref="A114:J114"/>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3:J67 J70:J80 J7:J32 J35:J60 J89:J101">
      <formula1>1</formula1>
    </dataValidation>
  </dataValidations>
  <pageMargins left="0.70866141732283472" right="0.70866141732283472" top="0.15748031496062992" bottom="0.15748031496062992"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0"/>
  <sheetViews>
    <sheetView zoomScaleNormal="100" workbookViewId="0">
      <selection activeCell="E7" sqref="E7"/>
    </sheetView>
  </sheetViews>
  <sheetFormatPr defaultColWidth="9.42578125" defaultRowHeight="13.5" x14ac:dyDescent="0.25"/>
  <cols>
    <col min="1" max="1" width="3.42578125" style="44" customWidth="1"/>
    <col min="2" max="2" width="31.5703125" style="11" customWidth="1"/>
    <col min="3" max="3" width="6.5703125" style="44" customWidth="1"/>
    <col min="4" max="4" width="4.5703125" style="44" customWidth="1"/>
    <col min="5" max="5" width="23.5703125" style="184" customWidth="1"/>
    <col min="6" max="6" width="11.85546875" style="44" customWidth="1"/>
    <col min="7" max="7" width="11.5703125" style="44" customWidth="1"/>
    <col min="8" max="8" width="10.5703125" style="44" customWidth="1"/>
    <col min="9" max="9" width="10.85546875" style="44" customWidth="1"/>
    <col min="10" max="10" width="8.28515625" style="44" customWidth="1"/>
    <col min="11" max="11" width="7.5703125" style="220" customWidth="1"/>
    <col min="12" max="12" width="6.42578125" style="220" customWidth="1"/>
    <col min="13" max="13" width="7" style="220" customWidth="1"/>
    <col min="14" max="14" width="6.28515625" style="220" customWidth="1"/>
    <col min="15" max="15" width="5.5703125" style="220" customWidth="1"/>
    <col min="16" max="17" width="9.42578125" style="220"/>
    <col min="18" max="16384" width="9.42578125" style="44"/>
  </cols>
  <sheetData>
    <row r="1" spans="1:17" x14ac:dyDescent="0.25">
      <c r="A1" s="2" t="s">
        <v>948</v>
      </c>
      <c r="B1" s="2"/>
      <c r="C1" s="2"/>
      <c r="D1" s="2"/>
      <c r="E1" s="182"/>
      <c r="G1" s="748"/>
      <c r="H1" s="748"/>
      <c r="I1" s="748"/>
      <c r="J1" s="748"/>
    </row>
    <row r="3" spans="1:17" ht="15" customHeight="1" x14ac:dyDescent="0.25">
      <c r="A3" s="499" t="s">
        <v>623</v>
      </c>
      <c r="B3" s="499"/>
      <c r="C3" s="499"/>
      <c r="D3" s="499"/>
      <c r="E3" s="499"/>
      <c r="F3" s="499"/>
      <c r="G3" s="282"/>
      <c r="H3" s="282"/>
      <c r="I3" s="282"/>
      <c r="J3" s="282"/>
    </row>
    <row r="4" spans="1:17" ht="81" x14ac:dyDescent="0.25">
      <c r="A4" s="118" t="s">
        <v>3</v>
      </c>
      <c r="B4" s="118" t="s">
        <v>4</v>
      </c>
      <c r="C4" s="283" t="s">
        <v>5</v>
      </c>
      <c r="D4" s="283" t="s">
        <v>89</v>
      </c>
      <c r="E4" s="284" t="s">
        <v>6</v>
      </c>
      <c r="F4" s="284" t="s">
        <v>82</v>
      </c>
      <c r="G4" s="284" t="s">
        <v>83</v>
      </c>
      <c r="H4" s="284" t="s">
        <v>175</v>
      </c>
      <c r="I4" s="284" t="s">
        <v>86</v>
      </c>
      <c r="J4" s="284" t="s">
        <v>361</v>
      </c>
    </row>
    <row r="5" spans="1:17" ht="18.600000000000001" customHeight="1" x14ac:dyDescent="0.25">
      <c r="A5" s="118">
        <v>1</v>
      </c>
      <c r="B5" s="118">
        <v>2</v>
      </c>
      <c r="C5" s="283">
        <v>3</v>
      </c>
      <c r="D5" s="283">
        <v>4</v>
      </c>
      <c r="E5" s="446">
        <v>5</v>
      </c>
      <c r="F5" s="283">
        <v>6</v>
      </c>
      <c r="G5" s="284" t="s">
        <v>84</v>
      </c>
      <c r="H5" s="283" t="s">
        <v>85</v>
      </c>
      <c r="I5" s="284" t="s">
        <v>87</v>
      </c>
      <c r="J5" s="283">
        <v>10</v>
      </c>
    </row>
    <row r="6" spans="1:17" s="17" customFormat="1" ht="15" customHeight="1" x14ac:dyDescent="0.25">
      <c r="A6" s="397" t="s">
        <v>880</v>
      </c>
      <c r="B6" s="397"/>
      <c r="C6" s="397"/>
      <c r="D6" s="397"/>
      <c r="E6" s="397"/>
      <c r="F6" s="397"/>
      <c r="G6" s="398"/>
      <c r="H6" s="398"/>
      <c r="I6" s="397"/>
      <c r="J6" s="397"/>
      <c r="K6" s="230"/>
      <c r="L6" s="230"/>
      <c r="M6" s="230"/>
      <c r="N6" s="230"/>
      <c r="O6" s="230"/>
      <c r="P6" s="230"/>
      <c r="Q6" s="230"/>
    </row>
    <row r="7" spans="1:17" ht="54" x14ac:dyDescent="0.25">
      <c r="A7" s="101">
        <v>1</v>
      </c>
      <c r="B7" s="194" t="s">
        <v>537</v>
      </c>
      <c r="C7" s="101">
        <v>1080</v>
      </c>
      <c r="D7" s="101" t="s">
        <v>0</v>
      </c>
      <c r="E7" s="688"/>
      <c r="F7" s="114"/>
      <c r="G7" s="403">
        <f>C7*ROUND(F7, 4)</f>
        <v>0</v>
      </c>
      <c r="H7" s="403">
        <f>G7*0.095</f>
        <v>0</v>
      </c>
      <c r="I7" s="403">
        <f>G7+H7</f>
        <v>0</v>
      </c>
      <c r="J7" s="102"/>
    </row>
    <row r="8" spans="1:17" ht="54" x14ac:dyDescent="0.25">
      <c r="A8" s="100">
        <v>2</v>
      </c>
      <c r="B8" s="285" t="s">
        <v>869</v>
      </c>
      <c r="C8" s="101">
        <v>720</v>
      </c>
      <c r="D8" s="101" t="s">
        <v>541</v>
      </c>
      <c r="E8" s="688"/>
      <c r="F8" s="114"/>
      <c r="G8" s="403">
        <f t="shared" ref="G8:G32" si="0">C8*ROUND(F8, 4)</f>
        <v>0</v>
      </c>
      <c r="H8" s="403">
        <f t="shared" ref="H8:H32" si="1">G8*0.095</f>
        <v>0</v>
      </c>
      <c r="I8" s="403">
        <f t="shared" ref="I8:I32" si="2">G8+H8</f>
        <v>0</v>
      </c>
      <c r="J8" s="102"/>
    </row>
    <row r="9" spans="1:17" ht="54" x14ac:dyDescent="0.25">
      <c r="A9" s="101">
        <v>3</v>
      </c>
      <c r="B9" s="285" t="s">
        <v>681</v>
      </c>
      <c r="C9" s="100">
        <v>4150</v>
      </c>
      <c r="D9" s="100" t="s">
        <v>0</v>
      </c>
      <c r="E9" s="688"/>
      <c r="F9" s="114"/>
      <c r="G9" s="403">
        <f t="shared" si="0"/>
        <v>0</v>
      </c>
      <c r="H9" s="403">
        <f t="shared" si="1"/>
        <v>0</v>
      </c>
      <c r="I9" s="403">
        <f t="shared" si="2"/>
        <v>0</v>
      </c>
      <c r="J9" s="102"/>
    </row>
    <row r="10" spans="1:17" ht="40.5" x14ac:dyDescent="0.25">
      <c r="A10" s="101">
        <v>4</v>
      </c>
      <c r="B10" s="194" t="s">
        <v>870</v>
      </c>
      <c r="C10" s="101">
        <v>3700</v>
      </c>
      <c r="D10" s="101" t="s">
        <v>541</v>
      </c>
      <c r="E10" s="688"/>
      <c r="F10" s="114"/>
      <c r="G10" s="403">
        <f t="shared" si="0"/>
        <v>0</v>
      </c>
      <c r="H10" s="403">
        <f t="shared" si="1"/>
        <v>0</v>
      </c>
      <c r="I10" s="403">
        <f t="shared" si="2"/>
        <v>0</v>
      </c>
      <c r="J10" s="102"/>
    </row>
    <row r="11" spans="1:17" ht="27" x14ac:dyDescent="0.25">
      <c r="A11" s="100">
        <v>5</v>
      </c>
      <c r="B11" s="194" t="s">
        <v>682</v>
      </c>
      <c r="C11" s="101">
        <v>500</v>
      </c>
      <c r="D11" s="101" t="s">
        <v>0</v>
      </c>
      <c r="E11" s="688"/>
      <c r="F11" s="114"/>
      <c r="G11" s="403">
        <f t="shared" si="0"/>
        <v>0</v>
      </c>
      <c r="H11" s="403">
        <f t="shared" si="1"/>
        <v>0</v>
      </c>
      <c r="I11" s="403">
        <f t="shared" si="2"/>
        <v>0</v>
      </c>
      <c r="J11" s="102"/>
    </row>
    <row r="12" spans="1:17" ht="54" x14ac:dyDescent="0.25">
      <c r="A12" s="101">
        <v>6</v>
      </c>
      <c r="B12" s="194" t="s">
        <v>538</v>
      </c>
      <c r="C12" s="101">
        <v>1100</v>
      </c>
      <c r="D12" s="101" t="s">
        <v>0</v>
      </c>
      <c r="E12" s="688"/>
      <c r="F12" s="114"/>
      <c r="G12" s="403">
        <f t="shared" si="0"/>
        <v>0</v>
      </c>
      <c r="H12" s="403">
        <f t="shared" si="1"/>
        <v>0</v>
      </c>
      <c r="I12" s="403">
        <f t="shared" si="2"/>
        <v>0</v>
      </c>
      <c r="J12" s="102"/>
    </row>
    <row r="13" spans="1:17" ht="40.5" x14ac:dyDescent="0.25">
      <c r="A13" s="101">
        <v>7</v>
      </c>
      <c r="B13" s="194" t="s">
        <v>871</v>
      </c>
      <c r="C13" s="101">
        <v>560</v>
      </c>
      <c r="D13" s="101" t="s">
        <v>541</v>
      </c>
      <c r="E13" s="688"/>
      <c r="F13" s="114"/>
      <c r="G13" s="403">
        <f t="shared" si="0"/>
        <v>0</v>
      </c>
      <c r="H13" s="403">
        <f t="shared" si="1"/>
        <v>0</v>
      </c>
      <c r="I13" s="403">
        <f t="shared" si="2"/>
        <v>0</v>
      </c>
      <c r="J13" s="102"/>
    </row>
    <row r="14" spans="1:17" ht="54" x14ac:dyDescent="0.25">
      <c r="A14" s="100">
        <v>8</v>
      </c>
      <c r="B14" s="285" t="s">
        <v>780</v>
      </c>
      <c r="C14" s="101">
        <v>500</v>
      </c>
      <c r="D14" s="101" t="s">
        <v>0</v>
      </c>
      <c r="E14" s="688"/>
      <c r="F14" s="114"/>
      <c r="G14" s="403">
        <f t="shared" si="0"/>
        <v>0</v>
      </c>
      <c r="H14" s="403">
        <f t="shared" si="1"/>
        <v>0</v>
      </c>
      <c r="I14" s="403">
        <f t="shared" si="2"/>
        <v>0</v>
      </c>
      <c r="J14" s="102"/>
    </row>
    <row r="15" spans="1:17" ht="54" x14ac:dyDescent="0.25">
      <c r="A15" s="101">
        <v>9</v>
      </c>
      <c r="B15" s="285" t="s">
        <v>373</v>
      </c>
      <c r="C15" s="101">
        <v>600</v>
      </c>
      <c r="D15" s="101" t="s">
        <v>0</v>
      </c>
      <c r="E15" s="688"/>
      <c r="F15" s="114"/>
      <c r="G15" s="403">
        <f t="shared" si="0"/>
        <v>0</v>
      </c>
      <c r="H15" s="403">
        <f t="shared" si="1"/>
        <v>0</v>
      </c>
      <c r="I15" s="403">
        <f t="shared" si="2"/>
        <v>0</v>
      </c>
      <c r="J15" s="102"/>
    </row>
    <row r="16" spans="1:17" ht="40.5" x14ac:dyDescent="0.25">
      <c r="A16" s="101">
        <v>10</v>
      </c>
      <c r="B16" s="285" t="s">
        <v>790</v>
      </c>
      <c r="C16" s="101">
        <v>540</v>
      </c>
      <c r="D16" s="101" t="s">
        <v>0</v>
      </c>
      <c r="E16" s="688"/>
      <c r="F16" s="114"/>
      <c r="G16" s="403">
        <f t="shared" si="0"/>
        <v>0</v>
      </c>
      <c r="H16" s="403">
        <f t="shared" si="1"/>
        <v>0</v>
      </c>
      <c r="I16" s="403">
        <f t="shared" si="2"/>
        <v>0</v>
      </c>
      <c r="J16" s="102"/>
    </row>
    <row r="17" spans="1:14" ht="40.5" x14ac:dyDescent="0.25">
      <c r="A17" s="100">
        <v>11</v>
      </c>
      <c r="B17" s="285" t="s">
        <v>995</v>
      </c>
      <c r="C17" s="101">
        <v>2100</v>
      </c>
      <c r="D17" s="101" t="s">
        <v>0</v>
      </c>
      <c r="E17" s="688"/>
      <c r="F17" s="114"/>
      <c r="G17" s="403">
        <f t="shared" si="0"/>
        <v>0</v>
      </c>
      <c r="H17" s="403">
        <f t="shared" si="1"/>
        <v>0</v>
      </c>
      <c r="I17" s="403">
        <f t="shared" si="2"/>
        <v>0</v>
      </c>
      <c r="J17" s="102"/>
    </row>
    <row r="18" spans="1:14" ht="40.5" x14ac:dyDescent="0.25">
      <c r="A18" s="101">
        <v>12</v>
      </c>
      <c r="B18" s="194" t="s">
        <v>539</v>
      </c>
      <c r="C18" s="101">
        <v>1500</v>
      </c>
      <c r="D18" s="101" t="s">
        <v>0</v>
      </c>
      <c r="E18" s="688"/>
      <c r="F18" s="114"/>
      <c r="G18" s="403">
        <f t="shared" si="0"/>
        <v>0</v>
      </c>
      <c r="H18" s="403">
        <f t="shared" si="1"/>
        <v>0</v>
      </c>
      <c r="I18" s="403">
        <f t="shared" si="2"/>
        <v>0</v>
      </c>
      <c r="J18" s="102"/>
    </row>
    <row r="19" spans="1:14" ht="40.5" x14ac:dyDescent="0.25">
      <c r="A19" s="101">
        <v>13</v>
      </c>
      <c r="B19" s="285" t="s">
        <v>987</v>
      </c>
      <c r="C19" s="101">
        <v>3500</v>
      </c>
      <c r="D19" s="101" t="s">
        <v>541</v>
      </c>
      <c r="E19" s="688"/>
      <c r="F19" s="114"/>
      <c r="G19" s="403">
        <f t="shared" si="0"/>
        <v>0</v>
      </c>
      <c r="H19" s="403">
        <f t="shared" si="1"/>
        <v>0</v>
      </c>
      <c r="I19" s="403">
        <f t="shared" si="2"/>
        <v>0</v>
      </c>
      <c r="J19" s="102"/>
    </row>
    <row r="20" spans="1:14" ht="27" x14ac:dyDescent="0.25">
      <c r="A20" s="100">
        <v>14</v>
      </c>
      <c r="B20" s="314" t="s">
        <v>374</v>
      </c>
      <c r="C20" s="101">
        <v>1000</v>
      </c>
      <c r="D20" s="101" t="s">
        <v>0</v>
      </c>
      <c r="E20" s="688"/>
      <c r="F20" s="114"/>
      <c r="G20" s="403">
        <f t="shared" si="0"/>
        <v>0</v>
      </c>
      <c r="H20" s="403">
        <f t="shared" si="1"/>
        <v>0</v>
      </c>
      <c r="I20" s="403">
        <f t="shared" si="2"/>
        <v>0</v>
      </c>
      <c r="J20" s="102"/>
    </row>
    <row r="21" spans="1:14" ht="27" x14ac:dyDescent="0.25">
      <c r="A21" s="101">
        <v>15</v>
      </c>
      <c r="B21" s="314" t="s">
        <v>996</v>
      </c>
      <c r="C21" s="101">
        <v>2880</v>
      </c>
      <c r="D21" s="101" t="s">
        <v>541</v>
      </c>
      <c r="E21" s="688"/>
      <c r="F21" s="114"/>
      <c r="G21" s="403">
        <f t="shared" si="0"/>
        <v>0</v>
      </c>
      <c r="H21" s="403">
        <f t="shared" si="1"/>
        <v>0</v>
      </c>
      <c r="I21" s="403">
        <f t="shared" si="2"/>
        <v>0</v>
      </c>
      <c r="J21" s="102"/>
    </row>
    <row r="22" spans="1:14" ht="27" x14ac:dyDescent="0.25">
      <c r="A22" s="101">
        <v>16</v>
      </c>
      <c r="B22" s="314" t="s">
        <v>375</v>
      </c>
      <c r="C22" s="101">
        <v>720</v>
      </c>
      <c r="D22" s="101" t="s">
        <v>0</v>
      </c>
      <c r="E22" s="688"/>
      <c r="F22" s="114"/>
      <c r="G22" s="403">
        <f t="shared" si="0"/>
        <v>0</v>
      </c>
      <c r="H22" s="403">
        <f t="shared" si="1"/>
        <v>0</v>
      </c>
      <c r="I22" s="403">
        <f t="shared" si="2"/>
        <v>0</v>
      </c>
      <c r="J22" s="102"/>
    </row>
    <row r="23" spans="1:14" ht="27" x14ac:dyDescent="0.25">
      <c r="A23" s="100">
        <v>17</v>
      </c>
      <c r="B23" s="269" t="s">
        <v>997</v>
      </c>
      <c r="C23" s="101">
        <v>1000</v>
      </c>
      <c r="D23" s="101" t="s">
        <v>541</v>
      </c>
      <c r="E23" s="688"/>
      <c r="F23" s="114"/>
      <c r="G23" s="403">
        <f t="shared" si="0"/>
        <v>0</v>
      </c>
      <c r="H23" s="403">
        <f t="shared" si="1"/>
        <v>0</v>
      </c>
      <c r="I23" s="403">
        <f t="shared" si="2"/>
        <v>0</v>
      </c>
      <c r="J23" s="102"/>
    </row>
    <row r="24" spans="1:14" ht="27" x14ac:dyDescent="0.25">
      <c r="A24" s="101">
        <v>18</v>
      </c>
      <c r="B24" s="269" t="s">
        <v>376</v>
      </c>
      <c r="C24" s="101">
        <v>2540</v>
      </c>
      <c r="D24" s="101" t="s">
        <v>0</v>
      </c>
      <c r="E24" s="688"/>
      <c r="F24" s="114"/>
      <c r="G24" s="403">
        <f t="shared" si="0"/>
        <v>0</v>
      </c>
      <c r="H24" s="403">
        <f t="shared" si="1"/>
        <v>0</v>
      </c>
      <c r="I24" s="403">
        <f t="shared" si="2"/>
        <v>0</v>
      </c>
      <c r="J24" s="102"/>
    </row>
    <row r="25" spans="1:14" ht="40.5" x14ac:dyDescent="0.25">
      <c r="A25" s="101">
        <v>19</v>
      </c>
      <c r="B25" s="269" t="s">
        <v>991</v>
      </c>
      <c r="C25" s="101">
        <v>144</v>
      </c>
      <c r="D25" s="101" t="s">
        <v>541</v>
      </c>
      <c r="E25" s="688"/>
      <c r="F25" s="114"/>
      <c r="G25" s="403">
        <f t="shared" si="0"/>
        <v>0</v>
      </c>
      <c r="H25" s="403">
        <f t="shared" si="1"/>
        <v>0</v>
      </c>
      <c r="I25" s="403">
        <f t="shared" si="2"/>
        <v>0</v>
      </c>
      <c r="J25" s="102"/>
    </row>
    <row r="26" spans="1:14" ht="40.5" x14ac:dyDescent="0.25">
      <c r="A26" s="100">
        <v>20</v>
      </c>
      <c r="B26" s="285" t="s">
        <v>271</v>
      </c>
      <c r="C26" s="107">
        <v>144</v>
      </c>
      <c r="D26" s="107" t="s">
        <v>0</v>
      </c>
      <c r="E26" s="683"/>
      <c r="F26" s="109"/>
      <c r="G26" s="403">
        <f t="shared" si="0"/>
        <v>0</v>
      </c>
      <c r="H26" s="403">
        <f t="shared" si="1"/>
        <v>0</v>
      </c>
      <c r="I26" s="403">
        <f t="shared" si="2"/>
        <v>0</v>
      </c>
      <c r="J26" s="106"/>
    </row>
    <row r="27" spans="1:14" ht="67.5" x14ac:dyDescent="0.25">
      <c r="A27" s="101">
        <v>21</v>
      </c>
      <c r="B27" s="285" t="s">
        <v>988</v>
      </c>
      <c r="C27" s="107">
        <v>1040</v>
      </c>
      <c r="D27" s="107" t="s">
        <v>0</v>
      </c>
      <c r="E27" s="683"/>
      <c r="F27" s="109"/>
      <c r="G27" s="403">
        <f t="shared" si="0"/>
        <v>0</v>
      </c>
      <c r="H27" s="403">
        <f t="shared" si="1"/>
        <v>0</v>
      </c>
      <c r="I27" s="403">
        <f t="shared" si="2"/>
        <v>0</v>
      </c>
      <c r="J27" s="106"/>
    </row>
    <row r="28" spans="1:14" ht="54" x14ac:dyDescent="0.25">
      <c r="A28" s="101">
        <v>22</v>
      </c>
      <c r="B28" s="285" t="s">
        <v>989</v>
      </c>
      <c r="C28" s="107">
        <v>230</v>
      </c>
      <c r="D28" s="107" t="s">
        <v>0</v>
      </c>
      <c r="E28" s="683"/>
      <c r="F28" s="109"/>
      <c r="G28" s="403">
        <f t="shared" si="0"/>
        <v>0</v>
      </c>
      <c r="H28" s="403">
        <f t="shared" si="1"/>
        <v>0</v>
      </c>
      <c r="I28" s="403">
        <f t="shared" si="2"/>
        <v>0</v>
      </c>
      <c r="J28" s="106"/>
    </row>
    <row r="29" spans="1:14" ht="40.5" x14ac:dyDescent="0.25">
      <c r="A29" s="100">
        <v>23</v>
      </c>
      <c r="B29" s="194" t="s">
        <v>990</v>
      </c>
      <c r="C29" s="101">
        <v>50</v>
      </c>
      <c r="D29" s="101" t="s">
        <v>0</v>
      </c>
      <c r="E29" s="688"/>
      <c r="F29" s="114"/>
      <c r="G29" s="403">
        <f t="shared" si="0"/>
        <v>0</v>
      </c>
      <c r="H29" s="403">
        <f t="shared" si="1"/>
        <v>0</v>
      </c>
      <c r="I29" s="403">
        <f t="shared" si="2"/>
        <v>0</v>
      </c>
      <c r="J29" s="102"/>
    </row>
    <row r="30" spans="1:14" ht="40.5" x14ac:dyDescent="0.25">
      <c r="A30" s="101">
        <v>24</v>
      </c>
      <c r="B30" s="194" t="s">
        <v>998</v>
      </c>
      <c r="C30" s="101">
        <v>50</v>
      </c>
      <c r="D30" s="101" t="s">
        <v>0</v>
      </c>
      <c r="E30" s="688"/>
      <c r="F30" s="114"/>
      <c r="G30" s="403">
        <f t="shared" si="0"/>
        <v>0</v>
      </c>
      <c r="H30" s="403">
        <f t="shared" si="1"/>
        <v>0</v>
      </c>
      <c r="I30" s="403">
        <f t="shared" si="2"/>
        <v>0</v>
      </c>
      <c r="J30" s="102"/>
      <c r="K30"/>
    </row>
    <row r="31" spans="1:14" ht="27" x14ac:dyDescent="0.25">
      <c r="A31" s="101">
        <v>25</v>
      </c>
      <c r="B31" s="194" t="s">
        <v>992</v>
      </c>
      <c r="C31" s="101">
        <v>100</v>
      </c>
      <c r="D31" s="101" t="s">
        <v>0</v>
      </c>
      <c r="E31" s="688"/>
      <c r="F31" s="114"/>
      <c r="G31" s="403">
        <f t="shared" si="0"/>
        <v>0</v>
      </c>
      <c r="H31" s="403">
        <f t="shared" si="1"/>
        <v>0</v>
      </c>
      <c r="I31" s="403">
        <f t="shared" si="2"/>
        <v>0</v>
      </c>
      <c r="J31" s="102"/>
    </row>
    <row r="32" spans="1:14" ht="40.5" x14ac:dyDescent="0.25">
      <c r="A32" s="100">
        <v>26</v>
      </c>
      <c r="B32" s="194" t="s">
        <v>999</v>
      </c>
      <c r="C32" s="101">
        <v>50</v>
      </c>
      <c r="D32" s="101" t="s">
        <v>0</v>
      </c>
      <c r="E32" s="688"/>
      <c r="F32" s="114"/>
      <c r="G32" s="403">
        <f t="shared" si="0"/>
        <v>0</v>
      </c>
      <c r="H32" s="403">
        <f t="shared" si="1"/>
        <v>0</v>
      </c>
      <c r="I32" s="403">
        <f t="shared" si="2"/>
        <v>0</v>
      </c>
      <c r="J32" s="102"/>
      <c r="K32" s="247"/>
      <c r="L32" s="247"/>
      <c r="M32" s="247"/>
      <c r="N32" s="228"/>
    </row>
    <row r="33" spans="1:17" ht="15.6" customHeight="1" x14ac:dyDescent="0.25">
      <c r="A33" s="200"/>
      <c r="B33" s="125" t="s">
        <v>123</v>
      </c>
      <c r="C33" s="112" t="s">
        <v>7</v>
      </c>
      <c r="D33" s="112" t="s">
        <v>7</v>
      </c>
      <c r="E33" s="315" t="s">
        <v>7</v>
      </c>
      <c r="F33" s="315" t="s">
        <v>7</v>
      </c>
      <c r="G33" s="188">
        <f>SUM(G7:G32)</f>
        <v>0</v>
      </c>
      <c r="H33" s="188">
        <f t="shared" ref="H33:I33" si="3">SUM(H7:H32)</f>
        <v>0</v>
      </c>
      <c r="I33" s="188">
        <f t="shared" si="3"/>
        <v>0</v>
      </c>
      <c r="J33" s="177">
        <f t="shared" ref="J33" si="4">SUM(J7:J32)</f>
        <v>0</v>
      </c>
      <c r="K33" s="247"/>
      <c r="L33" s="247"/>
      <c r="M33" s="247"/>
      <c r="N33" s="228"/>
    </row>
    <row r="34" spans="1:17" s="17" customFormat="1" x14ac:dyDescent="0.25">
      <c r="A34" s="399" t="s">
        <v>881</v>
      </c>
      <c r="B34" s="399"/>
      <c r="C34" s="399"/>
      <c r="D34" s="399"/>
      <c r="E34" s="399"/>
      <c r="F34" s="399"/>
      <c r="G34" s="399"/>
      <c r="H34" s="399"/>
      <c r="I34" s="399"/>
      <c r="J34" s="399"/>
      <c r="K34" s="401"/>
      <c r="L34" s="401"/>
      <c r="M34" s="401"/>
      <c r="N34" s="245"/>
      <c r="O34" s="230"/>
      <c r="P34" s="232"/>
      <c r="Q34" s="230"/>
    </row>
    <row r="35" spans="1:17" ht="27" x14ac:dyDescent="0.25">
      <c r="A35" s="99">
        <v>1</v>
      </c>
      <c r="B35" s="272" t="s">
        <v>377</v>
      </c>
      <c r="C35" s="107">
        <v>800</v>
      </c>
      <c r="D35" s="107" t="s">
        <v>0</v>
      </c>
      <c r="E35" s="730"/>
      <c r="F35" s="731"/>
      <c r="G35" s="404">
        <f>C35*ROUND(F35, 4)</f>
        <v>0</v>
      </c>
      <c r="H35" s="404">
        <f>G35*0.095</f>
        <v>0</v>
      </c>
      <c r="I35" s="404">
        <f>G35+H35</f>
        <v>0</v>
      </c>
      <c r="J35" s="273" t="s">
        <v>7</v>
      </c>
      <c r="K35" s="249"/>
      <c r="L35" s="249"/>
      <c r="M35" s="249"/>
      <c r="N35" s="227"/>
    </row>
    <row r="36" spans="1:17" x14ac:dyDescent="0.25">
      <c r="A36" s="99">
        <v>2</v>
      </c>
      <c r="B36" s="319" t="s">
        <v>540</v>
      </c>
      <c r="C36" s="107">
        <v>300</v>
      </c>
      <c r="D36" s="107" t="s">
        <v>0</v>
      </c>
      <c r="E36" s="730"/>
      <c r="F36" s="731"/>
      <c r="G36" s="404">
        <f t="shared" ref="G36:G41" si="5">C36*ROUND(F36, 4)</f>
        <v>0</v>
      </c>
      <c r="H36" s="404">
        <f t="shared" ref="H36:H41" si="6">G36*0.095</f>
        <v>0</v>
      </c>
      <c r="I36" s="404">
        <f t="shared" ref="I36:I41" si="7">G36+H36</f>
        <v>0</v>
      </c>
      <c r="J36" s="273" t="s">
        <v>7</v>
      </c>
      <c r="K36" s="249"/>
      <c r="L36" s="249"/>
      <c r="M36" s="249"/>
      <c r="N36" s="227"/>
    </row>
    <row r="37" spans="1:17" x14ac:dyDescent="0.25">
      <c r="A37" s="99">
        <v>3</v>
      </c>
      <c r="B37" s="320" t="s">
        <v>827</v>
      </c>
      <c r="C37" s="107">
        <v>2600</v>
      </c>
      <c r="D37" s="107" t="s">
        <v>0</v>
      </c>
      <c r="E37" s="730"/>
      <c r="F37" s="731"/>
      <c r="G37" s="404">
        <f t="shared" si="5"/>
        <v>0</v>
      </c>
      <c r="H37" s="404">
        <f t="shared" si="6"/>
        <v>0</v>
      </c>
      <c r="I37" s="404">
        <f t="shared" si="7"/>
        <v>0</v>
      </c>
      <c r="J37" s="273" t="s">
        <v>7</v>
      </c>
      <c r="K37" s="249"/>
      <c r="L37" s="249"/>
      <c r="M37" s="249"/>
      <c r="N37" s="227"/>
    </row>
    <row r="38" spans="1:17" ht="27" x14ac:dyDescent="0.25">
      <c r="A38" s="99">
        <v>4</v>
      </c>
      <c r="B38" s="319" t="s">
        <v>843</v>
      </c>
      <c r="C38" s="107">
        <v>300</v>
      </c>
      <c r="D38" s="107" t="s">
        <v>0</v>
      </c>
      <c r="E38" s="730"/>
      <c r="F38" s="731"/>
      <c r="G38" s="404">
        <f t="shared" si="5"/>
        <v>0</v>
      </c>
      <c r="H38" s="404">
        <f t="shared" si="6"/>
        <v>0</v>
      </c>
      <c r="I38" s="404">
        <f t="shared" si="7"/>
        <v>0</v>
      </c>
      <c r="J38" s="273" t="s">
        <v>7</v>
      </c>
      <c r="K38" s="249"/>
      <c r="L38" s="249"/>
      <c r="M38" s="249"/>
      <c r="N38" s="227"/>
    </row>
    <row r="39" spans="1:17" ht="24.6" customHeight="1" x14ac:dyDescent="0.25">
      <c r="A39" s="99">
        <v>5</v>
      </c>
      <c r="B39" s="319" t="s">
        <v>1104</v>
      </c>
      <c r="C39" s="107">
        <v>400</v>
      </c>
      <c r="D39" s="107" t="s">
        <v>0</v>
      </c>
      <c r="E39" s="730"/>
      <c r="F39" s="731"/>
      <c r="G39" s="404">
        <f t="shared" si="5"/>
        <v>0</v>
      </c>
      <c r="H39" s="404">
        <f t="shared" si="6"/>
        <v>0</v>
      </c>
      <c r="I39" s="404">
        <f t="shared" si="7"/>
        <v>0</v>
      </c>
      <c r="J39" s="273" t="s">
        <v>7</v>
      </c>
      <c r="K39" s="249"/>
      <c r="L39" s="249"/>
      <c r="M39" s="249"/>
      <c r="N39" s="227"/>
    </row>
    <row r="40" spans="1:17" ht="27" x14ac:dyDescent="0.25">
      <c r="A40" s="99">
        <v>6</v>
      </c>
      <c r="B40" s="319" t="s">
        <v>1009</v>
      </c>
      <c r="C40" s="107">
        <v>800</v>
      </c>
      <c r="D40" s="107" t="s">
        <v>0</v>
      </c>
      <c r="E40" s="705"/>
      <c r="F40" s="732"/>
      <c r="G40" s="404">
        <f t="shared" si="5"/>
        <v>0</v>
      </c>
      <c r="H40" s="404">
        <f t="shared" si="6"/>
        <v>0</v>
      </c>
      <c r="I40" s="404">
        <f t="shared" si="7"/>
        <v>0</v>
      </c>
      <c r="J40" s="273" t="s">
        <v>7</v>
      </c>
      <c r="K40" s="249"/>
      <c r="L40" s="249"/>
      <c r="M40" s="249"/>
      <c r="N40" s="227"/>
    </row>
    <row r="41" spans="1:17" ht="27" x14ac:dyDescent="0.25">
      <c r="A41" s="99">
        <v>7</v>
      </c>
      <c r="B41" s="319" t="s">
        <v>1103</v>
      </c>
      <c r="C41" s="107">
        <v>300</v>
      </c>
      <c r="D41" s="107" t="s">
        <v>0</v>
      </c>
      <c r="E41" s="705"/>
      <c r="F41" s="732"/>
      <c r="G41" s="404">
        <f t="shared" si="5"/>
        <v>0</v>
      </c>
      <c r="H41" s="404">
        <f t="shared" si="6"/>
        <v>0</v>
      </c>
      <c r="I41" s="404">
        <f t="shared" si="7"/>
        <v>0</v>
      </c>
      <c r="J41" s="273" t="s">
        <v>7</v>
      </c>
      <c r="K41" s="249"/>
      <c r="L41" s="249"/>
      <c r="M41" s="249"/>
      <c r="N41" s="227"/>
    </row>
    <row r="42" spans="1:17" x14ac:dyDescent="0.25">
      <c r="A42" s="200"/>
      <c r="B42" s="125" t="s">
        <v>124</v>
      </c>
      <c r="C42" s="112" t="s">
        <v>7</v>
      </c>
      <c r="D42" s="112" t="s">
        <v>7</v>
      </c>
      <c r="E42" s="316" t="s">
        <v>7</v>
      </c>
      <c r="F42" s="316" t="s">
        <v>7</v>
      </c>
      <c r="G42" s="188">
        <f>SUM(G35:G41)</f>
        <v>0</v>
      </c>
      <c r="H42" s="188">
        <f t="shared" ref="H42" si="8">SUM(H35:H41)</f>
        <v>0</v>
      </c>
      <c r="I42" s="188">
        <f>SUM(I35:I41)</f>
        <v>0</v>
      </c>
      <c r="J42" s="300" t="s">
        <v>7</v>
      </c>
      <c r="K42" s="249"/>
      <c r="L42" s="249"/>
      <c r="M42" s="249"/>
      <c r="N42" s="227"/>
    </row>
    <row r="43" spans="1:17" s="17" customFormat="1" x14ac:dyDescent="0.25">
      <c r="A43" s="397" t="s">
        <v>882</v>
      </c>
      <c r="B43" s="397"/>
      <c r="C43" s="397"/>
      <c r="D43" s="397"/>
      <c r="E43" s="397"/>
      <c r="F43" s="397"/>
      <c r="G43" s="397"/>
      <c r="H43" s="397"/>
      <c r="I43" s="397"/>
      <c r="J43" s="397"/>
      <c r="K43" s="402"/>
      <c r="L43" s="402"/>
      <c r="M43" s="402"/>
      <c r="N43" s="245"/>
      <c r="O43" s="230"/>
      <c r="P43" s="230"/>
      <c r="Q43" s="230"/>
    </row>
    <row r="44" spans="1:17" ht="27" x14ac:dyDescent="0.25">
      <c r="A44" s="101">
        <v>1</v>
      </c>
      <c r="B44" s="170" t="s">
        <v>993</v>
      </c>
      <c r="C44" s="101">
        <v>10</v>
      </c>
      <c r="D44" s="101" t="s">
        <v>0</v>
      </c>
      <c r="E44" s="733"/>
      <c r="F44" s="734"/>
      <c r="G44" s="403">
        <f>C44*ROUND(F44, 4)</f>
        <v>0</v>
      </c>
      <c r="H44" s="403">
        <f>G44*0.095</f>
        <v>0</v>
      </c>
      <c r="I44" s="403">
        <f>G44+H44</f>
        <v>0</v>
      </c>
      <c r="J44" s="102"/>
      <c r="K44" s="249"/>
      <c r="L44" s="249"/>
      <c r="M44" s="249"/>
      <c r="N44" s="227"/>
    </row>
    <row r="45" spans="1:17" ht="40.5" x14ac:dyDescent="0.25">
      <c r="A45" s="101">
        <v>2</v>
      </c>
      <c r="B45" s="170" t="s">
        <v>994</v>
      </c>
      <c r="C45" s="101">
        <v>10</v>
      </c>
      <c r="D45" s="101" t="s">
        <v>0</v>
      </c>
      <c r="E45" s="733"/>
      <c r="F45" s="734"/>
      <c r="G45" s="403">
        <f>C45*ROUND(F45, 4)</f>
        <v>0</v>
      </c>
      <c r="H45" s="403">
        <f>G45*0.095</f>
        <v>0</v>
      </c>
      <c r="I45" s="403">
        <f>G45+H45</f>
        <v>0</v>
      </c>
      <c r="J45" s="102"/>
      <c r="K45" s="249"/>
      <c r="L45" s="249"/>
      <c r="M45" s="249"/>
      <c r="N45" s="227"/>
    </row>
    <row r="46" spans="1:17" x14ac:dyDescent="0.25">
      <c r="A46" s="200"/>
      <c r="B46" s="125" t="s">
        <v>125</v>
      </c>
      <c r="C46" s="112" t="s">
        <v>7</v>
      </c>
      <c r="D46" s="112" t="s">
        <v>7</v>
      </c>
      <c r="E46" s="316" t="s">
        <v>7</v>
      </c>
      <c r="F46" s="316" t="s">
        <v>7</v>
      </c>
      <c r="G46" s="188">
        <f>SUM(G44:G45)</f>
        <v>0</v>
      </c>
      <c r="H46" s="188">
        <f t="shared" ref="H46:I46" si="9">SUM(H44:H45)</f>
        <v>0</v>
      </c>
      <c r="I46" s="188">
        <f t="shared" si="9"/>
        <v>0</v>
      </c>
      <c r="J46" s="177">
        <f>SUM(J44:J45)</f>
        <v>0</v>
      </c>
      <c r="K46" s="249"/>
      <c r="L46" s="249"/>
      <c r="M46" s="249"/>
      <c r="N46" s="227"/>
    </row>
    <row r="47" spans="1:17" x14ac:dyDescent="0.25">
      <c r="A47" s="20"/>
      <c r="B47" s="21"/>
      <c r="C47" s="22"/>
      <c r="D47" s="22"/>
      <c r="E47" s="183"/>
      <c r="F47" s="23"/>
    </row>
    <row r="48" spans="1:17" x14ac:dyDescent="0.25">
      <c r="A48" s="12" t="s">
        <v>157</v>
      </c>
      <c r="C48" s="9"/>
      <c r="D48" s="10"/>
    </row>
    <row r="49" spans="1:10" ht="13.5" customHeight="1" x14ac:dyDescent="0.25">
      <c r="A49" s="766" t="s">
        <v>378</v>
      </c>
      <c r="B49" s="766"/>
      <c r="C49" s="766"/>
      <c r="D49" s="766"/>
      <c r="E49" s="766"/>
      <c r="F49" s="766"/>
      <c r="G49" s="766"/>
      <c r="H49" s="766"/>
      <c r="I49" s="766"/>
      <c r="J49" s="766"/>
    </row>
    <row r="50" spans="1:10" x14ac:dyDescent="0.25">
      <c r="A50" s="39" t="s">
        <v>372</v>
      </c>
      <c r="B50" s="39"/>
      <c r="C50" s="39"/>
      <c r="D50" s="39"/>
      <c r="E50" s="185"/>
      <c r="F50" s="39"/>
      <c r="G50" s="39"/>
      <c r="H50" s="39"/>
      <c r="I50" s="39"/>
      <c r="J50" s="39"/>
    </row>
    <row r="52" spans="1:10" ht="11.45" customHeight="1" x14ac:dyDescent="0.25">
      <c r="A52" s="752" t="s">
        <v>88</v>
      </c>
      <c r="B52" s="752"/>
      <c r="C52" s="752"/>
      <c r="D52" s="752"/>
      <c r="E52" s="752"/>
      <c r="F52" s="752"/>
      <c r="G52" s="752"/>
      <c r="H52" s="752"/>
      <c r="I52" s="752"/>
      <c r="J52" s="752"/>
    </row>
    <row r="53" spans="1:10" ht="11.45" customHeight="1" x14ac:dyDescent="0.25">
      <c r="A53" s="753" t="s">
        <v>369</v>
      </c>
      <c r="B53" s="753"/>
      <c r="C53" s="753"/>
      <c r="D53" s="753"/>
      <c r="E53" s="753"/>
      <c r="F53" s="753"/>
      <c r="G53" s="753"/>
      <c r="H53" s="753"/>
      <c r="I53" s="753"/>
      <c r="J53" s="753"/>
    </row>
    <row r="54" spans="1:10" x14ac:dyDescent="0.25">
      <c r="A54" s="148" t="s">
        <v>758</v>
      </c>
      <c r="B54" s="390"/>
      <c r="C54" s="390"/>
      <c r="D54" s="390"/>
      <c r="E54" s="186"/>
      <c r="F54" s="390"/>
      <c r="G54" s="390"/>
      <c r="H54" s="390"/>
      <c r="I54" s="390"/>
      <c r="J54" s="390"/>
    </row>
    <row r="55" spans="1:10" ht="11.45" customHeight="1" x14ac:dyDescent="0.25">
      <c r="A55" s="754" t="s">
        <v>867</v>
      </c>
      <c r="B55" s="754"/>
      <c r="C55" s="754"/>
      <c r="D55" s="754"/>
      <c r="E55" s="754"/>
      <c r="F55" s="754"/>
      <c r="G55" s="754"/>
      <c r="H55" s="754"/>
      <c r="I55" s="754"/>
      <c r="J55" s="754"/>
    </row>
    <row r="56" spans="1:10" ht="27.75" customHeight="1" x14ac:dyDescent="0.25">
      <c r="A56" s="750" t="s">
        <v>858</v>
      </c>
      <c r="B56" s="750"/>
      <c r="C56" s="750"/>
      <c r="D56" s="750"/>
      <c r="E56" s="750"/>
      <c r="F56" s="750"/>
      <c r="G56" s="750"/>
      <c r="H56" s="750"/>
      <c r="I56" s="750"/>
      <c r="J56" s="750"/>
    </row>
    <row r="57" spans="1:10" x14ac:dyDescent="0.25">
      <c r="A57" s="150" t="s">
        <v>859</v>
      </c>
      <c r="B57" s="389"/>
      <c r="C57" s="389"/>
      <c r="D57" s="389"/>
      <c r="E57" s="176"/>
      <c r="F57" s="389"/>
      <c r="G57" s="389"/>
      <c r="H57" s="389"/>
      <c r="I57" s="389"/>
      <c r="J57" s="389"/>
    </row>
    <row r="58" spans="1:10" x14ac:dyDescent="0.25">
      <c r="A58" s="150" t="s">
        <v>860</v>
      </c>
      <c r="B58" s="389"/>
      <c r="C58" s="389"/>
      <c r="D58" s="389"/>
      <c r="E58" s="176"/>
      <c r="F58" s="389"/>
      <c r="G58" s="389"/>
      <c r="H58" s="389"/>
      <c r="I58" s="389"/>
      <c r="J58" s="389"/>
    </row>
    <row r="59" spans="1:10" ht="23.25" customHeight="1" x14ac:dyDescent="0.25">
      <c r="A59" s="750" t="s">
        <v>861</v>
      </c>
      <c r="B59" s="750"/>
      <c r="C59" s="750"/>
      <c r="D59" s="750"/>
      <c r="E59" s="750"/>
      <c r="F59" s="750"/>
      <c r="G59" s="750"/>
      <c r="H59" s="750"/>
      <c r="I59" s="750"/>
      <c r="J59" s="750"/>
    </row>
    <row r="60" spans="1:10" ht="27" customHeight="1" x14ac:dyDescent="0.25">
      <c r="A60" s="750" t="s">
        <v>862</v>
      </c>
      <c r="B60" s="750"/>
      <c r="C60" s="750"/>
      <c r="D60" s="750"/>
      <c r="E60" s="750"/>
      <c r="F60" s="750"/>
      <c r="G60" s="750"/>
      <c r="H60" s="750"/>
      <c r="I60" s="750"/>
      <c r="J60" s="750"/>
    </row>
  </sheetData>
  <sheetProtection algorithmName="SHA-512" hashValue="jqffcMZap+xgk/sdWxXxKH0AaF7ESfigR0D5ST/BV2KM0Vpz3mOa7+WF/hc/trOBicRQxJuShbEusNRpt8Wh6w==" saltValue="p5I7tdOhe6UUhCVYy7ZN+w==" spinCount="100000" sheet="1" objects="1" scenarios="1"/>
  <mergeCells count="8">
    <mergeCell ref="A60:J60"/>
    <mergeCell ref="G1:J1"/>
    <mergeCell ref="A59:J59"/>
    <mergeCell ref="A49:J49"/>
    <mergeCell ref="A52:J52"/>
    <mergeCell ref="A55:J55"/>
    <mergeCell ref="A53:J53"/>
    <mergeCell ref="A56:J56"/>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J32 J44:J45">
      <formula1>1</formula1>
    </dataValidation>
  </dataValidations>
  <pageMargins left="0.23622047244094491" right="0.23622047244094491" top="0" bottom="0.15748031496062992" header="0.31496062992125984" footer="0.31496062992125984"/>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9"/>
  <sheetViews>
    <sheetView zoomScaleNormal="100" zoomScaleSheetLayoutView="100" workbookViewId="0">
      <pane ySplit="1" topLeftCell="A46" activePane="bottomLeft" state="frozen"/>
      <selection activeCell="A83" sqref="A83:K83"/>
      <selection pane="bottomLeft" sqref="A1:J69"/>
    </sheetView>
  </sheetViews>
  <sheetFormatPr defaultColWidth="9.42578125" defaultRowHeight="13.5" x14ac:dyDescent="0.25"/>
  <cols>
    <col min="1" max="1" width="3.42578125" style="44" customWidth="1"/>
    <col min="2" max="2" width="28.42578125" style="44" customWidth="1"/>
    <col min="3" max="3" width="6.85546875" style="44" customWidth="1"/>
    <col min="4" max="4" width="4.85546875" style="44" customWidth="1"/>
    <col min="5" max="5" width="20.5703125" style="454" customWidth="1"/>
    <col min="6" max="9" width="11.5703125" style="44" customWidth="1"/>
    <col min="10" max="10" width="8.5703125" style="44" customWidth="1"/>
    <col min="11" max="11" width="10.5703125" style="220" bestFit="1" customWidth="1"/>
    <col min="12" max="12" width="9.5703125" style="220" bestFit="1" customWidth="1"/>
    <col min="13" max="13" width="10.5703125" style="220" bestFit="1" customWidth="1"/>
    <col min="14" max="14" width="9.42578125" style="220" bestFit="1" customWidth="1"/>
    <col min="15" max="15" width="9.42578125" style="220"/>
    <col min="16" max="16384" width="9.42578125" style="44"/>
  </cols>
  <sheetData>
    <row r="1" spans="1:15" x14ac:dyDescent="0.25">
      <c r="A1" s="2" t="s">
        <v>948</v>
      </c>
      <c r="B1" s="2"/>
      <c r="C1" s="2"/>
      <c r="D1" s="2"/>
      <c r="E1" s="450"/>
      <c r="G1" s="748"/>
      <c r="H1" s="748"/>
      <c r="I1" s="748"/>
      <c r="J1" s="748"/>
    </row>
    <row r="3" spans="1:15" x14ac:dyDescent="0.25">
      <c r="A3" s="345" t="s">
        <v>624</v>
      </c>
      <c r="B3" s="345"/>
      <c r="C3" s="345"/>
      <c r="D3" s="345"/>
      <c r="E3" s="345"/>
      <c r="F3" s="345"/>
      <c r="G3" s="345"/>
      <c r="H3" s="345"/>
      <c r="I3" s="345"/>
      <c r="J3" s="345"/>
    </row>
    <row r="4" spans="1:15" ht="81" x14ac:dyDescent="0.25">
      <c r="A4" s="346" t="s">
        <v>3</v>
      </c>
      <c r="B4" s="346" t="s">
        <v>4</v>
      </c>
      <c r="C4" s="347" t="s">
        <v>5</v>
      </c>
      <c r="D4" s="347" t="s">
        <v>89</v>
      </c>
      <c r="E4" s="348" t="s">
        <v>6</v>
      </c>
      <c r="F4" s="348" t="s">
        <v>82</v>
      </c>
      <c r="G4" s="348" t="s">
        <v>83</v>
      </c>
      <c r="H4" s="348" t="s">
        <v>175</v>
      </c>
      <c r="I4" s="348" t="s">
        <v>86</v>
      </c>
      <c r="J4" s="348" t="s">
        <v>361</v>
      </c>
    </row>
    <row r="5" spans="1:15" ht="27" x14ac:dyDescent="0.25">
      <c r="A5" s="346">
        <v>1</v>
      </c>
      <c r="B5" s="346">
        <v>2</v>
      </c>
      <c r="C5" s="347">
        <v>3</v>
      </c>
      <c r="D5" s="347">
        <v>4</v>
      </c>
      <c r="E5" s="347">
        <v>5</v>
      </c>
      <c r="F5" s="347">
        <v>6</v>
      </c>
      <c r="G5" s="348" t="s">
        <v>84</v>
      </c>
      <c r="H5" s="347" t="s">
        <v>85</v>
      </c>
      <c r="I5" s="348" t="s">
        <v>87</v>
      </c>
      <c r="J5" s="347">
        <v>10</v>
      </c>
    </row>
    <row r="6" spans="1:15" s="17" customFormat="1" ht="11.45" customHeight="1" x14ac:dyDescent="0.25">
      <c r="A6" s="434" t="s">
        <v>883</v>
      </c>
      <c r="B6" s="434"/>
      <c r="C6" s="434"/>
      <c r="D6" s="434"/>
      <c r="E6" s="468"/>
      <c r="F6" s="434"/>
      <c r="G6" s="504"/>
      <c r="H6" s="504"/>
      <c r="I6" s="504"/>
      <c r="J6" s="504"/>
      <c r="K6" s="246"/>
      <c r="L6" s="246"/>
      <c r="M6" s="246"/>
      <c r="N6" s="230"/>
      <c r="O6" s="230"/>
    </row>
    <row r="7" spans="1:15" x14ac:dyDescent="0.25">
      <c r="A7" s="338">
        <v>1</v>
      </c>
      <c r="B7" s="490" t="s">
        <v>272</v>
      </c>
      <c r="C7" s="339">
        <v>150</v>
      </c>
      <c r="D7" s="338" t="s">
        <v>1</v>
      </c>
      <c r="E7" s="735"/>
      <c r="F7" s="487"/>
      <c r="G7" s="488">
        <f>C7*ROUND(F7, 4)</f>
        <v>0</v>
      </c>
      <c r="H7" s="488">
        <f>G7*0.095</f>
        <v>0</v>
      </c>
      <c r="I7" s="488">
        <f>G7+H7</f>
        <v>0</v>
      </c>
      <c r="J7" s="494"/>
    </row>
    <row r="8" spans="1:15" ht="27" x14ac:dyDescent="0.25">
      <c r="A8" s="338">
        <v>2</v>
      </c>
      <c r="B8" s="490" t="s">
        <v>273</v>
      </c>
      <c r="C8" s="339">
        <v>150</v>
      </c>
      <c r="D8" s="338" t="s">
        <v>1</v>
      </c>
      <c r="E8" s="735"/>
      <c r="F8" s="487"/>
      <c r="G8" s="488">
        <f t="shared" ref="G8:G17" si="0">C8*ROUND(F8, 4)</f>
        <v>0</v>
      </c>
      <c r="H8" s="488">
        <f t="shared" ref="H8:H17" si="1">G8*0.095</f>
        <v>0</v>
      </c>
      <c r="I8" s="488">
        <f t="shared" ref="I8:I17" si="2">G8+H8</f>
        <v>0</v>
      </c>
      <c r="J8" s="494"/>
    </row>
    <row r="9" spans="1:15" ht="27" x14ac:dyDescent="0.25">
      <c r="A9" s="338">
        <v>3</v>
      </c>
      <c r="B9" s="490" t="s">
        <v>274</v>
      </c>
      <c r="C9" s="339">
        <v>90</v>
      </c>
      <c r="D9" s="338" t="s">
        <v>1</v>
      </c>
      <c r="E9" s="735"/>
      <c r="F9" s="487"/>
      <c r="G9" s="488">
        <f t="shared" si="0"/>
        <v>0</v>
      </c>
      <c r="H9" s="488">
        <f t="shared" si="1"/>
        <v>0</v>
      </c>
      <c r="I9" s="488">
        <f t="shared" si="2"/>
        <v>0</v>
      </c>
      <c r="J9" s="494"/>
    </row>
    <row r="10" spans="1:15" ht="27" x14ac:dyDescent="0.25">
      <c r="A10" s="338">
        <v>4</v>
      </c>
      <c r="B10" s="490" t="s">
        <v>275</v>
      </c>
      <c r="C10" s="339">
        <v>100</v>
      </c>
      <c r="D10" s="338" t="s">
        <v>1</v>
      </c>
      <c r="E10" s="735"/>
      <c r="F10" s="487"/>
      <c r="G10" s="488">
        <f t="shared" si="0"/>
        <v>0</v>
      </c>
      <c r="H10" s="488">
        <f t="shared" si="1"/>
        <v>0</v>
      </c>
      <c r="I10" s="488">
        <f t="shared" si="2"/>
        <v>0</v>
      </c>
      <c r="J10" s="494"/>
    </row>
    <row r="11" spans="1:15" x14ac:dyDescent="0.25">
      <c r="A11" s="338">
        <v>5</v>
      </c>
      <c r="B11" s="490" t="s">
        <v>543</v>
      </c>
      <c r="C11" s="339">
        <v>200</v>
      </c>
      <c r="D11" s="338" t="s">
        <v>1</v>
      </c>
      <c r="E11" s="735"/>
      <c r="F11" s="487"/>
      <c r="G11" s="488">
        <f t="shared" si="0"/>
        <v>0</v>
      </c>
      <c r="H11" s="488">
        <f t="shared" si="1"/>
        <v>0</v>
      </c>
      <c r="I11" s="488">
        <f t="shared" si="2"/>
        <v>0</v>
      </c>
      <c r="J11" s="494"/>
    </row>
    <row r="12" spans="1:15" ht="27" x14ac:dyDescent="0.25">
      <c r="A12" s="338">
        <v>6</v>
      </c>
      <c r="B12" s="490" t="s">
        <v>1008</v>
      </c>
      <c r="C12" s="339">
        <v>80</v>
      </c>
      <c r="D12" s="338" t="s">
        <v>1</v>
      </c>
      <c r="E12" s="735"/>
      <c r="F12" s="487"/>
      <c r="G12" s="488">
        <f t="shared" si="0"/>
        <v>0</v>
      </c>
      <c r="H12" s="488">
        <f t="shared" si="1"/>
        <v>0</v>
      </c>
      <c r="I12" s="488">
        <f t="shared" si="2"/>
        <v>0</v>
      </c>
      <c r="J12" s="494"/>
    </row>
    <row r="13" spans="1:15" ht="27" x14ac:dyDescent="0.25">
      <c r="A13" s="338">
        <v>7</v>
      </c>
      <c r="B13" s="490" t="s">
        <v>1000</v>
      </c>
      <c r="C13" s="339">
        <v>100</v>
      </c>
      <c r="D13" s="338" t="s">
        <v>1</v>
      </c>
      <c r="E13" s="735"/>
      <c r="F13" s="487"/>
      <c r="G13" s="488">
        <f t="shared" si="0"/>
        <v>0</v>
      </c>
      <c r="H13" s="488">
        <f t="shared" si="1"/>
        <v>0</v>
      </c>
      <c r="I13" s="488">
        <f t="shared" si="2"/>
        <v>0</v>
      </c>
      <c r="J13" s="494"/>
    </row>
    <row r="14" spans="1:15" x14ac:dyDescent="0.25">
      <c r="A14" s="338">
        <v>8</v>
      </c>
      <c r="B14" s="490" t="s">
        <v>276</v>
      </c>
      <c r="C14" s="339">
        <v>60</v>
      </c>
      <c r="D14" s="338" t="s">
        <v>1</v>
      </c>
      <c r="E14" s="735"/>
      <c r="F14" s="487"/>
      <c r="G14" s="488">
        <f t="shared" si="0"/>
        <v>0</v>
      </c>
      <c r="H14" s="488">
        <f t="shared" si="1"/>
        <v>0</v>
      </c>
      <c r="I14" s="488">
        <f t="shared" si="2"/>
        <v>0</v>
      </c>
      <c r="J14" s="494"/>
    </row>
    <row r="15" spans="1:15" x14ac:dyDescent="0.25">
      <c r="A15" s="338">
        <v>9</v>
      </c>
      <c r="B15" s="490" t="s">
        <v>277</v>
      </c>
      <c r="C15" s="339">
        <v>60</v>
      </c>
      <c r="D15" s="338" t="s">
        <v>1</v>
      </c>
      <c r="E15" s="735"/>
      <c r="F15" s="487"/>
      <c r="G15" s="488">
        <f t="shared" si="0"/>
        <v>0</v>
      </c>
      <c r="H15" s="488">
        <f t="shared" si="1"/>
        <v>0</v>
      </c>
      <c r="I15" s="488">
        <f t="shared" si="2"/>
        <v>0</v>
      </c>
      <c r="J15" s="494"/>
    </row>
    <row r="16" spans="1:15" x14ac:dyDescent="0.25">
      <c r="A16" s="338">
        <v>10</v>
      </c>
      <c r="B16" s="490" t="s">
        <v>278</v>
      </c>
      <c r="C16" s="339">
        <v>60</v>
      </c>
      <c r="D16" s="338" t="s">
        <v>1</v>
      </c>
      <c r="E16" s="735"/>
      <c r="F16" s="487"/>
      <c r="G16" s="488">
        <f t="shared" si="0"/>
        <v>0</v>
      </c>
      <c r="H16" s="488">
        <f t="shared" si="1"/>
        <v>0</v>
      </c>
      <c r="I16" s="488">
        <f t="shared" si="2"/>
        <v>0</v>
      </c>
      <c r="J16" s="494"/>
    </row>
    <row r="17" spans="1:15" x14ac:dyDescent="0.25">
      <c r="A17" s="338">
        <v>11</v>
      </c>
      <c r="B17" s="490" t="s">
        <v>279</v>
      </c>
      <c r="C17" s="339">
        <v>60</v>
      </c>
      <c r="D17" s="338" t="s">
        <v>1</v>
      </c>
      <c r="E17" s="735"/>
      <c r="F17" s="487"/>
      <c r="G17" s="488">
        <f t="shared" si="0"/>
        <v>0</v>
      </c>
      <c r="H17" s="488">
        <f t="shared" si="1"/>
        <v>0</v>
      </c>
      <c r="I17" s="488">
        <f t="shared" si="2"/>
        <v>0</v>
      </c>
      <c r="J17" s="494"/>
    </row>
    <row r="18" spans="1:15" x14ac:dyDescent="0.25">
      <c r="A18" s="349"/>
      <c r="B18" s="350" t="s">
        <v>127</v>
      </c>
      <c r="C18" s="351" t="s">
        <v>7</v>
      </c>
      <c r="D18" s="351" t="s">
        <v>7</v>
      </c>
      <c r="E18" s="464" t="s">
        <v>7</v>
      </c>
      <c r="F18" s="351" t="s">
        <v>7</v>
      </c>
      <c r="G18" s="352">
        <f>SUM(G7:G17)</f>
        <v>0</v>
      </c>
      <c r="H18" s="352">
        <f t="shared" ref="H18:I18" si="3">SUM(H7:H17)</f>
        <v>0</v>
      </c>
      <c r="I18" s="352">
        <f t="shared" si="3"/>
        <v>0</v>
      </c>
      <c r="J18" s="353">
        <f>SUM(J7:J17)</f>
        <v>0</v>
      </c>
    </row>
    <row r="19" spans="1:15" s="17" customFormat="1" ht="11.45" customHeight="1" x14ac:dyDescent="0.25">
      <c r="A19" s="434" t="s">
        <v>1101</v>
      </c>
      <c r="B19" s="434"/>
      <c r="C19" s="434"/>
      <c r="D19" s="434"/>
      <c r="E19" s="468"/>
      <c r="F19" s="434"/>
      <c r="G19" s="505"/>
      <c r="H19" s="505"/>
      <c r="I19" s="505"/>
      <c r="J19" s="505"/>
      <c r="K19" s="230"/>
      <c r="L19" s="230"/>
      <c r="M19" s="230"/>
      <c r="N19" s="230"/>
      <c r="O19" s="230"/>
    </row>
    <row r="20" spans="1:15" ht="27" x14ac:dyDescent="0.25">
      <c r="A20" s="338">
        <v>1</v>
      </c>
      <c r="B20" s="342" t="s">
        <v>1001</v>
      </c>
      <c r="C20" s="339">
        <v>1000</v>
      </c>
      <c r="D20" s="338" t="s">
        <v>1</v>
      </c>
      <c r="E20" s="735"/>
      <c r="F20" s="487"/>
      <c r="G20" s="488">
        <f>C20*ROUND(F20, 4)</f>
        <v>0</v>
      </c>
      <c r="H20" s="488">
        <f>G20*0.095</f>
        <v>0</v>
      </c>
      <c r="I20" s="488">
        <f>G20+H20</f>
        <v>0</v>
      </c>
      <c r="J20" s="494"/>
    </row>
    <row r="21" spans="1:15" ht="27" x14ac:dyDescent="0.25">
      <c r="A21" s="338">
        <v>2</v>
      </c>
      <c r="B21" s="342" t="s">
        <v>690</v>
      </c>
      <c r="C21" s="339">
        <v>1000</v>
      </c>
      <c r="D21" s="338" t="s">
        <v>1</v>
      </c>
      <c r="E21" s="735"/>
      <c r="F21" s="487"/>
      <c r="G21" s="488">
        <f t="shared" ref="G21:G23" si="4">C21*ROUND(F21, 4)</f>
        <v>0</v>
      </c>
      <c r="H21" s="488">
        <f t="shared" ref="H21:H23" si="5">G21*0.095</f>
        <v>0</v>
      </c>
      <c r="I21" s="488">
        <f t="shared" ref="I21:I23" si="6">G21+H21</f>
        <v>0</v>
      </c>
      <c r="J21" s="494"/>
    </row>
    <row r="22" spans="1:15" ht="40.5" x14ac:dyDescent="0.25">
      <c r="A22" s="338">
        <v>3</v>
      </c>
      <c r="B22" s="342" t="s">
        <v>1002</v>
      </c>
      <c r="C22" s="339">
        <v>500</v>
      </c>
      <c r="D22" s="338" t="s">
        <v>1</v>
      </c>
      <c r="E22" s="735"/>
      <c r="F22" s="487"/>
      <c r="G22" s="488">
        <f t="shared" si="4"/>
        <v>0</v>
      </c>
      <c r="H22" s="488">
        <f t="shared" si="5"/>
        <v>0</v>
      </c>
      <c r="I22" s="488">
        <f t="shared" si="6"/>
        <v>0</v>
      </c>
      <c r="J22" s="494"/>
      <c r="N22" s="250"/>
    </row>
    <row r="23" spans="1:15" ht="27" x14ac:dyDescent="0.25">
      <c r="A23" s="338">
        <v>4</v>
      </c>
      <c r="B23" s="342" t="s">
        <v>691</v>
      </c>
      <c r="C23" s="339">
        <v>400</v>
      </c>
      <c r="D23" s="338" t="s">
        <v>1</v>
      </c>
      <c r="E23" s="735"/>
      <c r="F23" s="487"/>
      <c r="G23" s="488">
        <f t="shared" si="4"/>
        <v>0</v>
      </c>
      <c r="H23" s="488">
        <f t="shared" si="5"/>
        <v>0</v>
      </c>
      <c r="I23" s="488">
        <f t="shared" si="6"/>
        <v>0</v>
      </c>
      <c r="J23" s="494"/>
      <c r="N23" s="250"/>
    </row>
    <row r="24" spans="1:15" x14ac:dyDescent="0.25">
      <c r="A24" s="349"/>
      <c r="B24" s="506" t="s">
        <v>128</v>
      </c>
      <c r="C24" s="350"/>
      <c r="D24" s="351" t="s">
        <v>7</v>
      </c>
      <c r="E24" s="464" t="s">
        <v>7</v>
      </c>
      <c r="F24" s="351" t="s">
        <v>7</v>
      </c>
      <c r="G24" s="352">
        <f>SUM(G20:G23)</f>
        <v>0</v>
      </c>
      <c r="H24" s="352">
        <f t="shared" ref="H24:I24" si="7">SUM(H20:H23)</f>
        <v>0</v>
      </c>
      <c r="I24" s="352">
        <f t="shared" si="7"/>
        <v>0</v>
      </c>
      <c r="J24" s="353">
        <f>SUM(J20:J23)</f>
        <v>0</v>
      </c>
      <c r="N24" s="250"/>
    </row>
    <row r="25" spans="1:15" ht="16.5" customHeight="1" x14ac:dyDescent="0.25">
      <c r="A25" s="434" t="s">
        <v>1102</v>
      </c>
      <c r="B25" s="434"/>
      <c r="C25" s="434"/>
      <c r="D25" s="434"/>
      <c r="E25" s="468"/>
      <c r="F25" s="434"/>
      <c r="G25" s="507"/>
      <c r="H25" s="507"/>
      <c r="I25" s="507"/>
      <c r="J25" s="507"/>
      <c r="K25" s="250"/>
      <c r="L25" s="250"/>
      <c r="M25" s="250"/>
      <c r="N25" s="235"/>
    </row>
    <row r="26" spans="1:15" x14ac:dyDescent="0.25">
      <c r="A26" s="338">
        <v>1</v>
      </c>
      <c r="B26" s="508" t="s">
        <v>281</v>
      </c>
      <c r="C26" s="668">
        <v>800</v>
      </c>
      <c r="D26" s="338" t="s">
        <v>1</v>
      </c>
      <c r="E26" s="736"/>
      <c r="F26" s="509"/>
      <c r="G26" s="488">
        <f>C26*ROUND(F26, 4)</f>
        <v>0</v>
      </c>
      <c r="H26" s="488">
        <f>G26*0.095</f>
        <v>0</v>
      </c>
      <c r="I26" s="488">
        <f>G26+H26</f>
        <v>0</v>
      </c>
      <c r="J26" s="494"/>
      <c r="K26" s="251"/>
      <c r="L26" s="251"/>
      <c r="M26" s="251"/>
      <c r="N26" s="226"/>
    </row>
    <row r="27" spans="1:15" x14ac:dyDescent="0.25">
      <c r="A27" s="338">
        <v>2</v>
      </c>
      <c r="B27" s="508" t="s">
        <v>280</v>
      </c>
      <c r="C27" s="668">
        <v>800</v>
      </c>
      <c r="D27" s="338" t="s">
        <v>1</v>
      </c>
      <c r="E27" s="736"/>
      <c r="F27" s="509"/>
      <c r="G27" s="488">
        <f t="shared" ref="G27:G49" si="8">C27*ROUND(F27, 4)</f>
        <v>0</v>
      </c>
      <c r="H27" s="488">
        <f t="shared" ref="H27:H49" si="9">G27*0.095</f>
        <v>0</v>
      </c>
      <c r="I27" s="488">
        <f t="shared" ref="I27:I49" si="10">G27+H27</f>
        <v>0</v>
      </c>
      <c r="J27" s="494"/>
      <c r="K27" s="251"/>
      <c r="L27" s="251"/>
      <c r="M27" s="251"/>
      <c r="N27" s="226"/>
    </row>
    <row r="28" spans="1:15" ht="27" x14ac:dyDescent="0.25">
      <c r="A28" s="338">
        <v>3</v>
      </c>
      <c r="B28" s="363" t="s">
        <v>642</v>
      </c>
      <c r="C28" s="668">
        <v>80</v>
      </c>
      <c r="D28" s="338" t="s">
        <v>1</v>
      </c>
      <c r="E28" s="736"/>
      <c r="F28" s="509"/>
      <c r="G28" s="488">
        <f t="shared" si="8"/>
        <v>0</v>
      </c>
      <c r="H28" s="488">
        <f t="shared" si="9"/>
        <v>0</v>
      </c>
      <c r="I28" s="488">
        <f t="shared" si="10"/>
        <v>0</v>
      </c>
      <c r="J28" s="494"/>
      <c r="K28" s="251"/>
      <c r="L28" s="251"/>
      <c r="M28" s="251"/>
      <c r="N28" s="226"/>
    </row>
    <row r="29" spans="1:15" ht="27" x14ac:dyDescent="0.25">
      <c r="A29" s="338">
        <v>4</v>
      </c>
      <c r="B29" s="363" t="s">
        <v>380</v>
      </c>
      <c r="C29" s="668">
        <v>80</v>
      </c>
      <c r="D29" s="338" t="s">
        <v>1</v>
      </c>
      <c r="E29" s="736"/>
      <c r="F29" s="509"/>
      <c r="G29" s="488">
        <f t="shared" si="8"/>
        <v>0</v>
      </c>
      <c r="H29" s="488">
        <f t="shared" si="9"/>
        <v>0</v>
      </c>
      <c r="I29" s="488">
        <f t="shared" si="10"/>
        <v>0</v>
      </c>
      <c r="J29" s="494"/>
      <c r="K29" s="251"/>
      <c r="L29" s="251"/>
      <c r="M29" s="251"/>
      <c r="N29" s="226"/>
    </row>
    <row r="30" spans="1:15" ht="27" x14ac:dyDescent="0.25">
      <c r="A30" s="338">
        <v>5</v>
      </c>
      <c r="B30" s="363" t="s">
        <v>381</v>
      </c>
      <c r="C30" s="668">
        <v>300</v>
      </c>
      <c r="D30" s="338" t="s">
        <v>1</v>
      </c>
      <c r="E30" s="736"/>
      <c r="F30" s="509"/>
      <c r="G30" s="488">
        <f t="shared" si="8"/>
        <v>0</v>
      </c>
      <c r="H30" s="488">
        <f t="shared" si="9"/>
        <v>0</v>
      </c>
      <c r="I30" s="488">
        <f t="shared" si="10"/>
        <v>0</v>
      </c>
      <c r="J30" s="494"/>
      <c r="K30" s="251"/>
      <c r="L30" s="251"/>
      <c r="M30" s="251"/>
      <c r="N30" s="226"/>
    </row>
    <row r="31" spans="1:15" ht="27" x14ac:dyDescent="0.25">
      <c r="A31" s="338">
        <v>6</v>
      </c>
      <c r="B31" s="373" t="s">
        <v>1003</v>
      </c>
      <c r="C31" s="668">
        <v>50</v>
      </c>
      <c r="D31" s="338" t="s">
        <v>1</v>
      </c>
      <c r="E31" s="736"/>
      <c r="F31" s="509"/>
      <c r="G31" s="488">
        <f t="shared" si="8"/>
        <v>0</v>
      </c>
      <c r="H31" s="488">
        <f t="shared" si="9"/>
        <v>0</v>
      </c>
      <c r="I31" s="488">
        <f t="shared" si="10"/>
        <v>0</v>
      </c>
      <c r="J31" s="494"/>
      <c r="K31" s="251"/>
      <c r="L31" s="251"/>
      <c r="M31" s="251"/>
      <c r="N31" s="226"/>
    </row>
    <row r="32" spans="1:15" ht="40.5" x14ac:dyDescent="0.25">
      <c r="A32" s="338">
        <v>7</v>
      </c>
      <c r="B32" s="508" t="s">
        <v>639</v>
      </c>
      <c r="C32" s="668">
        <v>80</v>
      </c>
      <c r="D32" s="338" t="s">
        <v>1</v>
      </c>
      <c r="E32" s="736"/>
      <c r="F32" s="509"/>
      <c r="G32" s="488">
        <f t="shared" si="8"/>
        <v>0</v>
      </c>
      <c r="H32" s="488">
        <f t="shared" si="9"/>
        <v>0</v>
      </c>
      <c r="I32" s="488">
        <f t="shared" si="10"/>
        <v>0</v>
      </c>
      <c r="J32" s="494"/>
      <c r="K32" s="251"/>
      <c r="L32" s="251"/>
      <c r="M32" s="251"/>
      <c r="N32" s="226"/>
    </row>
    <row r="33" spans="1:14" ht="40.5" x14ac:dyDescent="0.25">
      <c r="A33" s="338">
        <v>8</v>
      </c>
      <c r="B33" s="508" t="s">
        <v>1004</v>
      </c>
      <c r="C33" s="668">
        <v>60</v>
      </c>
      <c r="D33" s="338" t="s">
        <v>1</v>
      </c>
      <c r="E33" s="736"/>
      <c r="F33" s="509"/>
      <c r="G33" s="488">
        <f t="shared" si="8"/>
        <v>0</v>
      </c>
      <c r="H33" s="488">
        <f t="shared" si="9"/>
        <v>0</v>
      </c>
      <c r="I33" s="488">
        <f t="shared" si="10"/>
        <v>0</v>
      </c>
      <c r="J33" s="494"/>
      <c r="K33" s="251"/>
      <c r="L33" s="251"/>
      <c r="M33" s="251"/>
      <c r="N33" s="226"/>
    </row>
    <row r="34" spans="1:14" ht="67.5" x14ac:dyDescent="0.25">
      <c r="A34" s="338">
        <v>9</v>
      </c>
      <c r="B34" s="508" t="s">
        <v>653</v>
      </c>
      <c r="C34" s="668">
        <v>30</v>
      </c>
      <c r="D34" s="338" t="s">
        <v>1</v>
      </c>
      <c r="E34" s="736"/>
      <c r="F34" s="509"/>
      <c r="G34" s="488">
        <f t="shared" si="8"/>
        <v>0</v>
      </c>
      <c r="H34" s="488">
        <f t="shared" si="9"/>
        <v>0</v>
      </c>
      <c r="I34" s="488">
        <f t="shared" si="10"/>
        <v>0</v>
      </c>
      <c r="J34" s="494"/>
      <c r="K34" s="251"/>
      <c r="L34" s="251"/>
      <c r="M34" s="251"/>
      <c r="N34" s="226"/>
    </row>
    <row r="35" spans="1:14" ht="54" x14ac:dyDescent="0.25">
      <c r="A35" s="338">
        <v>10</v>
      </c>
      <c r="B35" s="508" t="s">
        <v>654</v>
      </c>
      <c r="C35" s="668">
        <v>30</v>
      </c>
      <c r="D35" s="338" t="s">
        <v>1</v>
      </c>
      <c r="E35" s="736"/>
      <c r="F35" s="509"/>
      <c r="G35" s="488">
        <f t="shared" si="8"/>
        <v>0</v>
      </c>
      <c r="H35" s="488">
        <f t="shared" si="9"/>
        <v>0</v>
      </c>
      <c r="I35" s="488">
        <f t="shared" si="10"/>
        <v>0</v>
      </c>
      <c r="J35" s="494"/>
      <c r="K35" s="251"/>
      <c r="L35" s="251"/>
      <c r="M35" s="251"/>
      <c r="N35" s="226"/>
    </row>
    <row r="36" spans="1:14" ht="54" x14ac:dyDescent="0.25">
      <c r="A36" s="338">
        <v>11</v>
      </c>
      <c r="B36" s="508" t="s">
        <v>655</v>
      </c>
      <c r="C36" s="668">
        <v>20</v>
      </c>
      <c r="D36" s="338" t="s">
        <v>1</v>
      </c>
      <c r="E36" s="736"/>
      <c r="F36" s="509"/>
      <c r="G36" s="488">
        <f t="shared" si="8"/>
        <v>0</v>
      </c>
      <c r="H36" s="488">
        <f t="shared" si="9"/>
        <v>0</v>
      </c>
      <c r="I36" s="488">
        <f t="shared" si="10"/>
        <v>0</v>
      </c>
      <c r="J36" s="494"/>
      <c r="K36" s="251"/>
      <c r="L36" s="251"/>
      <c r="M36" s="251"/>
      <c r="N36" s="226"/>
    </row>
    <row r="37" spans="1:14" ht="27" x14ac:dyDescent="0.25">
      <c r="A37" s="338">
        <v>12</v>
      </c>
      <c r="B37" s="342" t="s">
        <v>382</v>
      </c>
      <c r="C37" s="668">
        <v>180</v>
      </c>
      <c r="D37" s="338" t="s">
        <v>1</v>
      </c>
      <c r="E37" s="736"/>
      <c r="F37" s="509"/>
      <c r="G37" s="488">
        <f t="shared" si="8"/>
        <v>0</v>
      </c>
      <c r="H37" s="488">
        <f t="shared" si="9"/>
        <v>0</v>
      </c>
      <c r="I37" s="488">
        <f t="shared" si="10"/>
        <v>0</v>
      </c>
      <c r="J37" s="494"/>
      <c r="K37" s="251"/>
      <c r="L37" s="251"/>
      <c r="M37" s="251"/>
      <c r="N37" s="226"/>
    </row>
    <row r="38" spans="1:14" ht="27" x14ac:dyDescent="0.25">
      <c r="A38" s="338">
        <v>13</v>
      </c>
      <c r="B38" s="363" t="s">
        <v>385</v>
      </c>
      <c r="C38" s="668">
        <v>180</v>
      </c>
      <c r="D38" s="338" t="s">
        <v>1</v>
      </c>
      <c r="E38" s="736"/>
      <c r="F38" s="509"/>
      <c r="G38" s="488">
        <f t="shared" si="8"/>
        <v>0</v>
      </c>
      <c r="H38" s="488">
        <f t="shared" si="9"/>
        <v>0</v>
      </c>
      <c r="I38" s="488">
        <f t="shared" si="10"/>
        <v>0</v>
      </c>
      <c r="J38" s="494"/>
      <c r="K38" s="251"/>
      <c r="L38" s="251"/>
      <c r="M38" s="251"/>
      <c r="N38" s="226"/>
    </row>
    <row r="39" spans="1:14" ht="27" x14ac:dyDescent="0.25">
      <c r="A39" s="338">
        <v>14</v>
      </c>
      <c r="B39" s="489" t="s">
        <v>383</v>
      </c>
      <c r="C39" s="668">
        <v>60</v>
      </c>
      <c r="D39" s="338" t="s">
        <v>1</v>
      </c>
      <c r="E39" s="736"/>
      <c r="F39" s="509"/>
      <c r="G39" s="488">
        <f t="shared" si="8"/>
        <v>0</v>
      </c>
      <c r="H39" s="488">
        <f t="shared" si="9"/>
        <v>0</v>
      </c>
      <c r="I39" s="488">
        <f t="shared" si="10"/>
        <v>0</v>
      </c>
      <c r="J39" s="494"/>
      <c r="K39" s="251"/>
      <c r="L39" s="251"/>
      <c r="M39" s="251"/>
      <c r="N39" s="226"/>
    </row>
    <row r="40" spans="1:14" ht="27" x14ac:dyDescent="0.25">
      <c r="A40" s="338">
        <v>15</v>
      </c>
      <c r="B40" s="510" t="s">
        <v>1005</v>
      </c>
      <c r="C40" s="668">
        <v>200</v>
      </c>
      <c r="D40" s="338" t="s">
        <v>1</v>
      </c>
      <c r="E40" s="736"/>
      <c r="F40" s="509"/>
      <c r="G40" s="488">
        <f t="shared" si="8"/>
        <v>0</v>
      </c>
      <c r="H40" s="488">
        <f t="shared" si="9"/>
        <v>0</v>
      </c>
      <c r="I40" s="488">
        <f t="shared" si="10"/>
        <v>0</v>
      </c>
      <c r="J40" s="494"/>
      <c r="K40" s="251"/>
      <c r="L40" s="251"/>
      <c r="M40" s="251"/>
      <c r="N40" s="226"/>
    </row>
    <row r="41" spans="1:14" x14ac:dyDescent="0.25">
      <c r="A41" s="338">
        <v>16</v>
      </c>
      <c r="B41" s="342" t="s">
        <v>1006</v>
      </c>
      <c r="C41" s="668">
        <v>200</v>
      </c>
      <c r="D41" s="338" t="s">
        <v>541</v>
      </c>
      <c r="E41" s="736"/>
      <c r="F41" s="509"/>
      <c r="G41" s="488">
        <f t="shared" si="8"/>
        <v>0</v>
      </c>
      <c r="H41" s="488">
        <f t="shared" si="9"/>
        <v>0</v>
      </c>
      <c r="I41" s="488">
        <f t="shared" si="10"/>
        <v>0</v>
      </c>
      <c r="J41" s="494"/>
      <c r="K41" s="251"/>
      <c r="L41" s="251"/>
      <c r="M41" s="251"/>
      <c r="N41" s="226"/>
    </row>
    <row r="42" spans="1:14" ht="27" x14ac:dyDescent="0.25">
      <c r="A42" s="338">
        <v>17</v>
      </c>
      <c r="B42" s="342" t="s">
        <v>379</v>
      </c>
      <c r="C42" s="668">
        <v>60</v>
      </c>
      <c r="D42" s="338" t="s">
        <v>1</v>
      </c>
      <c r="E42" s="736"/>
      <c r="F42" s="509"/>
      <c r="G42" s="488">
        <f t="shared" si="8"/>
        <v>0</v>
      </c>
      <c r="H42" s="488">
        <f t="shared" si="9"/>
        <v>0</v>
      </c>
      <c r="I42" s="488">
        <f t="shared" si="10"/>
        <v>0</v>
      </c>
      <c r="J42" s="494"/>
      <c r="K42" s="251"/>
      <c r="L42" s="251"/>
      <c r="M42" s="251"/>
      <c r="N42" s="226"/>
    </row>
    <row r="43" spans="1:14" ht="27" x14ac:dyDescent="0.25">
      <c r="A43" s="338">
        <v>18</v>
      </c>
      <c r="B43" s="511" t="s">
        <v>689</v>
      </c>
      <c r="C43" s="668">
        <v>60</v>
      </c>
      <c r="D43" s="491" t="s">
        <v>1</v>
      </c>
      <c r="E43" s="736"/>
      <c r="F43" s="509"/>
      <c r="G43" s="488">
        <f t="shared" si="8"/>
        <v>0</v>
      </c>
      <c r="H43" s="488">
        <f t="shared" si="9"/>
        <v>0</v>
      </c>
      <c r="I43" s="488">
        <f t="shared" si="10"/>
        <v>0</v>
      </c>
      <c r="J43" s="494"/>
      <c r="K43" s="251"/>
      <c r="L43" s="251"/>
      <c r="M43" s="251"/>
      <c r="N43" s="226"/>
    </row>
    <row r="44" spans="1:14" ht="27" x14ac:dyDescent="0.25">
      <c r="A44" s="338">
        <v>19</v>
      </c>
      <c r="B44" s="342" t="s">
        <v>688</v>
      </c>
      <c r="C44" s="668">
        <v>160</v>
      </c>
      <c r="D44" s="491" t="s">
        <v>1</v>
      </c>
      <c r="E44" s="736"/>
      <c r="F44" s="509"/>
      <c r="G44" s="488">
        <f t="shared" si="8"/>
        <v>0</v>
      </c>
      <c r="H44" s="488">
        <f t="shared" si="9"/>
        <v>0</v>
      </c>
      <c r="I44" s="488">
        <f t="shared" si="10"/>
        <v>0</v>
      </c>
      <c r="J44" s="494"/>
      <c r="K44" s="251"/>
      <c r="L44" s="251"/>
      <c r="M44" s="251"/>
      <c r="N44" s="226"/>
    </row>
    <row r="45" spans="1:14" ht="40.5" x14ac:dyDescent="0.25">
      <c r="A45" s="338">
        <v>20</v>
      </c>
      <c r="B45" s="342" t="s">
        <v>828</v>
      </c>
      <c r="C45" s="668">
        <v>120</v>
      </c>
      <c r="D45" s="491" t="s">
        <v>1</v>
      </c>
      <c r="E45" s="736"/>
      <c r="F45" s="509"/>
      <c r="G45" s="488">
        <f t="shared" si="8"/>
        <v>0</v>
      </c>
      <c r="H45" s="488">
        <f t="shared" si="9"/>
        <v>0</v>
      </c>
      <c r="I45" s="488">
        <f t="shared" si="10"/>
        <v>0</v>
      </c>
      <c r="J45" s="494"/>
      <c r="K45" s="251"/>
      <c r="L45" s="251"/>
      <c r="M45" s="251"/>
      <c r="N45" s="226"/>
    </row>
    <row r="46" spans="1:14" ht="40.5" x14ac:dyDescent="0.25">
      <c r="A46" s="338">
        <v>21</v>
      </c>
      <c r="B46" s="510" t="s">
        <v>282</v>
      </c>
      <c r="C46" s="668">
        <v>80</v>
      </c>
      <c r="D46" s="491" t="s">
        <v>1</v>
      </c>
      <c r="E46" s="736"/>
      <c r="F46" s="509"/>
      <c r="G46" s="488">
        <f t="shared" si="8"/>
        <v>0</v>
      </c>
      <c r="H46" s="488">
        <f t="shared" si="9"/>
        <v>0</v>
      </c>
      <c r="I46" s="488">
        <f t="shared" si="10"/>
        <v>0</v>
      </c>
      <c r="J46" s="494"/>
      <c r="K46" s="251"/>
      <c r="L46" s="251"/>
      <c r="M46" s="251"/>
      <c r="N46" s="226"/>
    </row>
    <row r="47" spans="1:14" ht="40.5" x14ac:dyDescent="0.25">
      <c r="A47" s="338">
        <v>22</v>
      </c>
      <c r="B47" s="510" t="s">
        <v>283</v>
      </c>
      <c r="C47" s="668">
        <v>80</v>
      </c>
      <c r="D47" s="491" t="s">
        <v>1</v>
      </c>
      <c r="E47" s="736"/>
      <c r="F47" s="509"/>
      <c r="G47" s="488">
        <f t="shared" si="8"/>
        <v>0</v>
      </c>
      <c r="H47" s="488">
        <f t="shared" si="9"/>
        <v>0</v>
      </c>
      <c r="I47" s="488">
        <f t="shared" si="10"/>
        <v>0</v>
      </c>
      <c r="J47" s="494"/>
      <c r="K47" s="251"/>
      <c r="L47" s="251"/>
      <c r="M47" s="251"/>
      <c r="N47" s="226"/>
    </row>
    <row r="48" spans="1:14" ht="27" x14ac:dyDescent="0.25">
      <c r="A48" s="338">
        <v>23</v>
      </c>
      <c r="B48" s="354" t="s">
        <v>1007</v>
      </c>
      <c r="C48" s="668">
        <v>80</v>
      </c>
      <c r="D48" s="491" t="s">
        <v>1</v>
      </c>
      <c r="E48" s="736"/>
      <c r="F48" s="509"/>
      <c r="G48" s="488">
        <f t="shared" si="8"/>
        <v>0</v>
      </c>
      <c r="H48" s="488">
        <f t="shared" si="9"/>
        <v>0</v>
      </c>
      <c r="I48" s="488">
        <f t="shared" si="10"/>
        <v>0</v>
      </c>
      <c r="J48" s="494"/>
      <c r="K48" s="251"/>
      <c r="L48" s="251"/>
      <c r="M48" s="251"/>
      <c r="N48" s="226"/>
    </row>
    <row r="49" spans="1:15" ht="27" x14ac:dyDescent="0.25">
      <c r="A49" s="338">
        <v>24</v>
      </c>
      <c r="B49" s="354" t="s">
        <v>829</v>
      </c>
      <c r="C49" s="668">
        <v>110</v>
      </c>
      <c r="D49" s="491" t="s">
        <v>1</v>
      </c>
      <c r="E49" s="736"/>
      <c r="F49" s="509"/>
      <c r="G49" s="488">
        <f t="shared" si="8"/>
        <v>0</v>
      </c>
      <c r="H49" s="488">
        <f t="shared" si="9"/>
        <v>0</v>
      </c>
      <c r="I49" s="488">
        <f t="shared" si="10"/>
        <v>0</v>
      </c>
      <c r="J49" s="494"/>
      <c r="K49" s="251"/>
      <c r="L49" s="251"/>
      <c r="M49" s="251"/>
      <c r="N49" s="226"/>
    </row>
    <row r="50" spans="1:15" x14ac:dyDescent="0.25">
      <c r="A50" s="349"/>
      <c r="B50" s="350" t="s">
        <v>368</v>
      </c>
      <c r="C50" s="351" t="s">
        <v>7</v>
      </c>
      <c r="D50" s="351" t="s">
        <v>7</v>
      </c>
      <c r="E50" s="464" t="s">
        <v>7</v>
      </c>
      <c r="F50" s="351" t="s">
        <v>7</v>
      </c>
      <c r="G50" s="352">
        <f>SUM(G26:G49)</f>
        <v>0</v>
      </c>
      <c r="H50" s="352">
        <f t="shared" ref="H50:I50" si="11">SUM(H26:H49)</f>
        <v>0</v>
      </c>
      <c r="I50" s="352">
        <f t="shared" si="11"/>
        <v>0</v>
      </c>
      <c r="J50" s="353">
        <f>SUM(J26:J49)</f>
        <v>0</v>
      </c>
      <c r="K50" s="252"/>
      <c r="L50" s="252"/>
      <c r="M50" s="252"/>
    </row>
    <row r="51" spans="1:15" s="17" customFormat="1" ht="11.45" customHeight="1" x14ac:dyDescent="0.25">
      <c r="A51" s="434" t="s">
        <v>884</v>
      </c>
      <c r="B51" s="434"/>
      <c r="C51" s="434"/>
      <c r="D51" s="434"/>
      <c r="E51" s="468"/>
      <c r="F51" s="434"/>
      <c r="G51" s="434"/>
      <c r="H51" s="434"/>
      <c r="I51" s="434"/>
      <c r="J51" s="434"/>
      <c r="K51" s="395"/>
      <c r="L51" s="395"/>
      <c r="M51" s="395"/>
      <c r="N51" s="396"/>
      <c r="O51" s="230"/>
    </row>
    <row r="52" spans="1:15" ht="40.5" x14ac:dyDescent="0.25">
      <c r="A52" s="338">
        <v>1</v>
      </c>
      <c r="B52" s="342" t="s">
        <v>284</v>
      </c>
      <c r="C52" s="339">
        <v>450</v>
      </c>
      <c r="D52" s="338" t="s">
        <v>1</v>
      </c>
      <c r="E52" s="736"/>
      <c r="F52" s="512"/>
      <c r="G52" s="488">
        <f>C52*ROUND(F52, 4)</f>
        <v>0</v>
      </c>
      <c r="H52" s="488">
        <f>G52*0.095</f>
        <v>0</v>
      </c>
      <c r="I52" s="488">
        <f>G52+H52</f>
        <v>0</v>
      </c>
      <c r="J52" s="494"/>
      <c r="K52" s="251"/>
      <c r="L52" s="251"/>
      <c r="M52" s="251"/>
      <c r="N52" s="226"/>
    </row>
    <row r="53" spans="1:15" ht="27" x14ac:dyDescent="0.25">
      <c r="A53" s="338">
        <v>2</v>
      </c>
      <c r="B53" s="342" t="s">
        <v>384</v>
      </c>
      <c r="C53" s="339">
        <v>100</v>
      </c>
      <c r="D53" s="338" t="s">
        <v>1</v>
      </c>
      <c r="E53" s="736"/>
      <c r="F53" s="512"/>
      <c r="G53" s="488">
        <f>C53*ROUND(F53, 4)</f>
        <v>0</v>
      </c>
      <c r="H53" s="488">
        <f>G53*0.095</f>
        <v>0</v>
      </c>
      <c r="I53" s="488">
        <f>G53+H53</f>
        <v>0</v>
      </c>
      <c r="J53" s="494"/>
      <c r="K53" s="251"/>
      <c r="L53" s="251"/>
      <c r="M53" s="251"/>
      <c r="N53" s="226"/>
    </row>
    <row r="54" spans="1:15" x14ac:dyDescent="0.25">
      <c r="A54" s="349"/>
      <c r="B54" s="506" t="s">
        <v>367</v>
      </c>
      <c r="C54" s="513" t="s">
        <v>7</v>
      </c>
      <c r="D54" s="351" t="s">
        <v>7</v>
      </c>
      <c r="E54" s="464" t="s">
        <v>7</v>
      </c>
      <c r="F54" s="351" t="s">
        <v>7</v>
      </c>
      <c r="G54" s="352">
        <f>SUM(G52:G53)</f>
        <v>0</v>
      </c>
      <c r="H54" s="352">
        <f t="shared" ref="H54:I54" si="12">SUM(H52:H53)</f>
        <v>0</v>
      </c>
      <c r="I54" s="352">
        <f t="shared" si="12"/>
        <v>0</v>
      </c>
      <c r="J54" s="353">
        <f>SUM(J52:J53)</f>
        <v>0</v>
      </c>
      <c r="K54" s="253"/>
      <c r="L54" s="253"/>
      <c r="M54" s="253"/>
    </row>
    <row r="55" spans="1:15" x14ac:dyDescent="0.25">
      <c r="A55" s="8"/>
      <c r="C55" s="9"/>
      <c r="D55" s="10"/>
      <c r="E55" s="41"/>
    </row>
    <row r="56" spans="1:15" x14ac:dyDescent="0.25">
      <c r="A56" s="12" t="s">
        <v>157</v>
      </c>
      <c r="C56" s="9"/>
      <c r="D56" s="10"/>
      <c r="E56" s="41"/>
    </row>
    <row r="57" spans="1:15" x14ac:dyDescent="0.25">
      <c r="A57" s="767" t="s">
        <v>370</v>
      </c>
      <c r="B57" s="767"/>
      <c r="C57" s="767"/>
      <c r="D57" s="767"/>
      <c r="E57" s="767"/>
      <c r="F57" s="767"/>
      <c r="G57" s="767"/>
      <c r="H57" s="767"/>
      <c r="I57" s="767"/>
      <c r="J57" s="767"/>
    </row>
    <row r="58" spans="1:15" x14ac:dyDescent="0.25">
      <c r="A58" s="767" t="s">
        <v>596</v>
      </c>
      <c r="B58" s="767"/>
      <c r="C58" s="767"/>
      <c r="D58" s="767"/>
      <c r="E58" s="767"/>
      <c r="F58" s="767"/>
      <c r="G58" s="767"/>
      <c r="H58" s="767"/>
      <c r="I58" s="767"/>
      <c r="J58" s="767"/>
    </row>
    <row r="59" spans="1:15" x14ac:dyDescent="0.25">
      <c r="A59" s="768" t="s">
        <v>162</v>
      </c>
      <c r="B59" s="768"/>
      <c r="C59" s="768"/>
      <c r="D59" s="768"/>
      <c r="E59" s="768"/>
      <c r="F59" s="768"/>
      <c r="G59" s="768"/>
      <c r="H59" s="768"/>
      <c r="I59" s="768"/>
      <c r="J59" s="768"/>
    </row>
    <row r="61" spans="1:15" x14ac:dyDescent="0.25">
      <c r="A61" s="752" t="s">
        <v>88</v>
      </c>
      <c r="B61" s="752"/>
      <c r="C61" s="752"/>
      <c r="D61" s="752"/>
      <c r="E61" s="752"/>
      <c r="F61" s="752"/>
      <c r="G61" s="752"/>
      <c r="H61" s="752"/>
      <c r="I61" s="752"/>
      <c r="J61" s="752"/>
    </row>
    <row r="62" spans="1:15" ht="25.5" customHeight="1" x14ac:dyDescent="0.25">
      <c r="A62" s="753" t="s">
        <v>369</v>
      </c>
      <c r="B62" s="751"/>
      <c r="C62" s="751"/>
      <c r="D62" s="751"/>
      <c r="E62" s="751"/>
      <c r="F62" s="751"/>
      <c r="G62" s="751"/>
      <c r="H62" s="751"/>
      <c r="I62" s="751"/>
      <c r="J62" s="751"/>
    </row>
    <row r="63" spans="1:15" x14ac:dyDescent="0.25">
      <c r="A63" s="148" t="s">
        <v>758</v>
      </c>
      <c r="B63" s="161"/>
      <c r="C63" s="161"/>
      <c r="D63" s="161"/>
      <c r="E63" s="176"/>
      <c r="F63" s="161"/>
      <c r="G63" s="161"/>
      <c r="H63" s="161"/>
      <c r="I63" s="161"/>
      <c r="J63" s="161"/>
    </row>
    <row r="64" spans="1:15" x14ac:dyDescent="0.25">
      <c r="A64" s="754" t="s">
        <v>867</v>
      </c>
      <c r="B64" s="754"/>
      <c r="C64" s="754"/>
      <c r="D64" s="754"/>
      <c r="E64" s="754"/>
      <c r="F64" s="754"/>
      <c r="G64" s="754"/>
      <c r="H64" s="754"/>
      <c r="I64" s="754"/>
      <c r="J64" s="754"/>
    </row>
    <row r="65" spans="1:10" ht="27" customHeight="1" x14ac:dyDescent="0.25">
      <c r="A65" s="750" t="s">
        <v>858</v>
      </c>
      <c r="B65" s="750"/>
      <c r="C65" s="750"/>
      <c r="D65" s="750"/>
      <c r="E65" s="750"/>
      <c r="F65" s="750"/>
      <c r="G65" s="750"/>
      <c r="H65" s="750"/>
      <c r="I65" s="750"/>
      <c r="J65" s="750"/>
    </row>
    <row r="66" spans="1:10" x14ac:dyDescent="0.25">
      <c r="A66" s="150" t="s">
        <v>859</v>
      </c>
      <c r="B66" s="156"/>
      <c r="C66" s="156"/>
      <c r="D66" s="156"/>
      <c r="E66" s="176"/>
      <c r="F66" s="156"/>
      <c r="G66" s="156"/>
      <c r="H66" s="156"/>
      <c r="I66" s="156"/>
      <c r="J66" s="156"/>
    </row>
    <row r="67" spans="1:10" x14ac:dyDescent="0.25">
      <c r="A67" s="150" t="s">
        <v>860</v>
      </c>
      <c r="B67" s="156"/>
      <c r="C67" s="156"/>
      <c r="D67" s="156"/>
      <c r="E67" s="176"/>
      <c r="F67" s="156"/>
      <c r="G67" s="156"/>
      <c r="H67" s="156"/>
      <c r="I67" s="156"/>
      <c r="J67" s="156"/>
    </row>
    <row r="68" spans="1:10" ht="24.75" customHeight="1" x14ac:dyDescent="0.25">
      <c r="A68" s="750" t="s">
        <v>861</v>
      </c>
      <c r="B68" s="751"/>
      <c r="C68" s="751"/>
      <c r="D68" s="751"/>
      <c r="E68" s="751"/>
      <c r="F68" s="751"/>
      <c r="G68" s="751"/>
      <c r="H68" s="751"/>
      <c r="I68" s="751"/>
      <c r="J68" s="751"/>
    </row>
    <row r="69" spans="1:10" ht="27" customHeight="1" x14ac:dyDescent="0.25">
      <c r="A69" s="750" t="s">
        <v>862</v>
      </c>
      <c r="B69" s="750"/>
      <c r="C69" s="750"/>
      <c r="D69" s="750"/>
      <c r="E69" s="750"/>
      <c r="F69" s="750"/>
      <c r="G69" s="750"/>
      <c r="H69" s="750"/>
      <c r="I69" s="750"/>
      <c r="J69" s="750"/>
    </row>
  </sheetData>
  <sheetProtection algorithmName="SHA-512" hashValue="EAWWsqB/6GdQVp8nI8xjNbk9hJTkmTLGiRqAubyHmnVTF8cRP9zZj6v5W11Wm0P/s0p+91pxCR3eLCiAPfPSRw==" saltValue="qEmUlEaSvN+lGIEpkr9F+Q==" spinCount="100000" sheet="1" objects="1" scenarios="1"/>
  <mergeCells count="10">
    <mergeCell ref="G1:J1"/>
    <mergeCell ref="A69:J69"/>
    <mergeCell ref="A57:J57"/>
    <mergeCell ref="A58:J58"/>
    <mergeCell ref="A59:J59"/>
    <mergeCell ref="A61:J61"/>
    <mergeCell ref="A62:J62"/>
    <mergeCell ref="A64:J64"/>
    <mergeCell ref="A65:J65"/>
    <mergeCell ref="A68:J68"/>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20:J23 J52:J53 J7:J17 J26:J49">
      <formula1>1</formula1>
    </dataValidation>
  </dataValidations>
  <pageMargins left="0.70866141732283472" right="0.70866141732283472" top="0" bottom="0.15748031496062992" header="0.31496062992125984" footer="0.31496062992125984"/>
  <pageSetup paperSize="9" fitToHeight="0" orientation="landscape" cellComments="asDisplayed"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4"/>
  <sheetViews>
    <sheetView zoomScale="70" zoomScaleNormal="70" workbookViewId="0">
      <selection activeCell="A144" sqref="A144:J144"/>
    </sheetView>
  </sheetViews>
  <sheetFormatPr defaultColWidth="9.42578125" defaultRowHeight="13.5" x14ac:dyDescent="0.25"/>
  <cols>
    <col min="1" max="1" width="3.42578125" style="11" customWidth="1"/>
    <col min="2" max="2" width="41.28515625" style="11" customWidth="1"/>
    <col min="3" max="3" width="7" style="11" customWidth="1"/>
    <col min="4" max="4" width="5.42578125" style="11" customWidth="1"/>
    <col min="5" max="5" width="20.5703125" style="381" customWidth="1"/>
    <col min="6" max="10" width="11.5703125" style="11" customWidth="1"/>
    <col min="11" max="16384" width="9.42578125" style="11"/>
  </cols>
  <sheetData>
    <row r="1" spans="1:10" s="44" customFormat="1" x14ac:dyDescent="0.25">
      <c r="A1" s="2" t="s">
        <v>948</v>
      </c>
      <c r="B1" s="2"/>
      <c r="C1" s="2"/>
      <c r="D1" s="2"/>
      <c r="E1" s="182"/>
      <c r="G1" s="748"/>
      <c r="H1" s="748"/>
      <c r="I1" s="748"/>
      <c r="J1" s="748"/>
    </row>
    <row r="3" spans="1:10" x14ac:dyDescent="0.25">
      <c r="A3" s="500" t="s">
        <v>625</v>
      </c>
      <c r="B3" s="501"/>
      <c r="C3" s="501"/>
      <c r="D3" s="501"/>
      <c r="E3" s="501"/>
      <c r="F3" s="502"/>
      <c r="G3" s="445"/>
      <c r="H3" s="445"/>
      <c r="I3" s="445"/>
      <c r="J3" s="445"/>
    </row>
    <row r="4" spans="1:10" ht="67.5" x14ac:dyDescent="0.25">
      <c r="A4" s="81" t="s">
        <v>3</v>
      </c>
      <c r="B4" s="81" t="s">
        <v>4</v>
      </c>
      <c r="C4" s="82" t="s">
        <v>5</v>
      </c>
      <c r="D4" s="82" t="s">
        <v>89</v>
      </c>
      <c r="E4" s="83" t="s">
        <v>6</v>
      </c>
      <c r="F4" s="83" t="s">
        <v>82</v>
      </c>
      <c r="G4" s="83" t="s">
        <v>83</v>
      </c>
      <c r="H4" s="83" t="s">
        <v>175</v>
      </c>
      <c r="I4" s="83" t="s">
        <v>86</v>
      </c>
      <c r="J4" s="83" t="s">
        <v>361</v>
      </c>
    </row>
    <row r="5" spans="1:10" ht="27" x14ac:dyDescent="0.25">
      <c r="A5" s="84">
        <v>1</v>
      </c>
      <c r="B5" s="84">
        <v>2</v>
      </c>
      <c r="C5" s="85">
        <v>3</v>
      </c>
      <c r="D5" s="85">
        <v>4</v>
      </c>
      <c r="E5" s="85">
        <v>5</v>
      </c>
      <c r="F5" s="85">
        <v>6</v>
      </c>
      <c r="G5" s="86" t="s">
        <v>84</v>
      </c>
      <c r="H5" s="85" t="s">
        <v>85</v>
      </c>
      <c r="I5" s="86" t="s">
        <v>87</v>
      </c>
      <c r="J5" s="85">
        <v>10</v>
      </c>
    </row>
    <row r="6" spans="1:10" s="406" customFormat="1" ht="11.45" customHeight="1" x14ac:dyDescent="0.25">
      <c r="A6" s="391" t="s">
        <v>885</v>
      </c>
      <c r="B6" s="392"/>
      <c r="C6" s="392"/>
      <c r="D6" s="392"/>
      <c r="E6" s="453"/>
      <c r="F6" s="393"/>
      <c r="G6" s="392"/>
      <c r="H6" s="392"/>
      <c r="I6" s="392"/>
      <c r="J6" s="392"/>
    </row>
    <row r="7" spans="1:10" x14ac:dyDescent="0.25">
      <c r="A7" s="14">
        <v>1</v>
      </c>
      <c r="B7" s="15" t="s">
        <v>285</v>
      </c>
      <c r="C7" s="18">
        <v>100</v>
      </c>
      <c r="D7" s="14" t="s">
        <v>1</v>
      </c>
      <c r="E7" s="455"/>
      <c r="F7" s="55"/>
      <c r="G7" s="56">
        <f>C7*ROUND(F7, 4)</f>
        <v>0</v>
      </c>
      <c r="H7" s="56">
        <f>G7*0.095</f>
        <v>0</v>
      </c>
      <c r="I7" s="56">
        <f>G7+H7</f>
        <v>0</v>
      </c>
      <c r="J7" s="57"/>
    </row>
    <row r="8" spans="1:10" ht="15" customHeight="1" x14ac:dyDescent="0.25">
      <c r="A8" s="14">
        <v>2</v>
      </c>
      <c r="B8" s="15" t="s">
        <v>286</v>
      </c>
      <c r="C8" s="18">
        <v>100</v>
      </c>
      <c r="D8" s="14" t="s">
        <v>1</v>
      </c>
      <c r="E8" s="455"/>
      <c r="F8" s="55"/>
      <c r="G8" s="56">
        <f t="shared" ref="G8:G41" si="0">C8*ROUND(F8, 4)</f>
        <v>0</v>
      </c>
      <c r="H8" s="56">
        <f t="shared" ref="H8:H41" si="1">G8*0.095</f>
        <v>0</v>
      </c>
      <c r="I8" s="56">
        <f t="shared" ref="I8:I41" si="2">G8+H8</f>
        <v>0</v>
      </c>
      <c r="J8" s="57"/>
    </row>
    <row r="9" spans="1:10" ht="13.35" customHeight="1" x14ac:dyDescent="0.25">
      <c r="A9" s="14">
        <v>3</v>
      </c>
      <c r="B9" s="6" t="s">
        <v>791</v>
      </c>
      <c r="C9" s="18">
        <v>200</v>
      </c>
      <c r="D9" s="14" t="s">
        <v>1</v>
      </c>
      <c r="E9" s="455"/>
      <c r="F9" s="55"/>
      <c r="G9" s="56">
        <f t="shared" si="0"/>
        <v>0</v>
      </c>
      <c r="H9" s="56">
        <f t="shared" si="1"/>
        <v>0</v>
      </c>
      <c r="I9" s="56">
        <f t="shared" si="2"/>
        <v>0</v>
      </c>
      <c r="J9" s="57"/>
    </row>
    <row r="10" spans="1:10" ht="15" customHeight="1" x14ac:dyDescent="0.25">
      <c r="A10" s="14">
        <v>4</v>
      </c>
      <c r="B10" s="15" t="s">
        <v>287</v>
      </c>
      <c r="C10" s="18">
        <v>600</v>
      </c>
      <c r="D10" s="14" t="s">
        <v>1</v>
      </c>
      <c r="E10" s="455"/>
      <c r="F10" s="55"/>
      <c r="G10" s="56">
        <f t="shared" si="0"/>
        <v>0</v>
      </c>
      <c r="H10" s="56">
        <f t="shared" si="1"/>
        <v>0</v>
      </c>
      <c r="I10" s="56">
        <f t="shared" si="2"/>
        <v>0</v>
      </c>
      <c r="J10" s="57"/>
    </row>
    <row r="11" spans="1:10" x14ac:dyDescent="0.25">
      <c r="A11" s="14">
        <v>5</v>
      </c>
      <c r="B11" s="15" t="s">
        <v>386</v>
      </c>
      <c r="C11" s="18">
        <v>600</v>
      </c>
      <c r="D11" s="14" t="s">
        <v>1</v>
      </c>
      <c r="E11" s="455"/>
      <c r="F11" s="55"/>
      <c r="G11" s="56">
        <f t="shared" si="0"/>
        <v>0</v>
      </c>
      <c r="H11" s="56">
        <f t="shared" si="1"/>
        <v>0</v>
      </c>
      <c r="I11" s="56">
        <f t="shared" si="2"/>
        <v>0</v>
      </c>
      <c r="J11" s="57"/>
    </row>
    <row r="12" spans="1:10" x14ac:dyDescent="0.25">
      <c r="A12" s="14">
        <v>6</v>
      </c>
      <c r="B12" s="15" t="s">
        <v>289</v>
      </c>
      <c r="C12" s="18">
        <v>800</v>
      </c>
      <c r="D12" s="14" t="s">
        <v>1</v>
      </c>
      <c r="E12" s="455"/>
      <c r="F12" s="55"/>
      <c r="G12" s="56">
        <f t="shared" si="0"/>
        <v>0</v>
      </c>
      <c r="H12" s="56">
        <f t="shared" si="1"/>
        <v>0</v>
      </c>
      <c r="I12" s="56">
        <f t="shared" si="2"/>
        <v>0</v>
      </c>
      <c r="J12" s="57"/>
    </row>
    <row r="13" spans="1:10" x14ac:dyDescent="0.25">
      <c r="A13" s="14">
        <v>7</v>
      </c>
      <c r="B13" s="15" t="s">
        <v>182</v>
      </c>
      <c r="C13" s="18">
        <v>700</v>
      </c>
      <c r="D13" s="14" t="s">
        <v>1</v>
      </c>
      <c r="E13" s="455"/>
      <c r="F13" s="55"/>
      <c r="G13" s="56">
        <f t="shared" si="0"/>
        <v>0</v>
      </c>
      <c r="H13" s="56">
        <f t="shared" si="1"/>
        <v>0</v>
      </c>
      <c r="I13" s="56">
        <f t="shared" si="2"/>
        <v>0</v>
      </c>
      <c r="J13" s="57"/>
    </row>
    <row r="14" spans="1:10" x14ac:dyDescent="0.25">
      <c r="A14" s="14">
        <v>8</v>
      </c>
      <c r="B14" s="15" t="s">
        <v>288</v>
      </c>
      <c r="C14" s="18">
        <v>700</v>
      </c>
      <c r="D14" s="14" t="s">
        <v>1</v>
      </c>
      <c r="E14" s="455"/>
      <c r="F14" s="55"/>
      <c r="G14" s="56">
        <f t="shared" si="0"/>
        <v>0</v>
      </c>
      <c r="H14" s="56">
        <f t="shared" si="1"/>
        <v>0</v>
      </c>
      <c r="I14" s="56">
        <f t="shared" si="2"/>
        <v>0</v>
      </c>
      <c r="J14" s="57"/>
    </row>
    <row r="15" spans="1:10" x14ac:dyDescent="0.25">
      <c r="A15" s="14">
        <v>9</v>
      </c>
      <c r="B15" s="15" t="s">
        <v>183</v>
      </c>
      <c r="C15" s="18">
        <v>600</v>
      </c>
      <c r="D15" s="14" t="s">
        <v>1</v>
      </c>
      <c r="E15" s="455"/>
      <c r="F15" s="55"/>
      <c r="G15" s="56">
        <f t="shared" si="0"/>
        <v>0</v>
      </c>
      <c r="H15" s="56">
        <f t="shared" si="1"/>
        <v>0</v>
      </c>
      <c r="I15" s="56">
        <f t="shared" si="2"/>
        <v>0</v>
      </c>
      <c r="J15" s="57"/>
    </row>
    <row r="16" spans="1:10" x14ac:dyDescent="0.25">
      <c r="A16" s="14">
        <v>10</v>
      </c>
      <c r="B16" s="15" t="s">
        <v>290</v>
      </c>
      <c r="C16" s="18">
        <v>200</v>
      </c>
      <c r="D16" s="14" t="s">
        <v>1</v>
      </c>
      <c r="E16" s="455"/>
      <c r="F16" s="55"/>
      <c r="G16" s="56">
        <f t="shared" si="0"/>
        <v>0</v>
      </c>
      <c r="H16" s="56">
        <f t="shared" si="1"/>
        <v>0</v>
      </c>
      <c r="I16" s="56">
        <f t="shared" si="2"/>
        <v>0</v>
      </c>
      <c r="J16" s="57"/>
    </row>
    <row r="17" spans="1:10" x14ac:dyDescent="0.25">
      <c r="A17" s="14">
        <v>11</v>
      </c>
      <c r="B17" s="15" t="s">
        <v>387</v>
      </c>
      <c r="C17" s="18">
        <v>100</v>
      </c>
      <c r="D17" s="14" t="s">
        <v>1</v>
      </c>
      <c r="E17" s="455"/>
      <c r="F17" s="55"/>
      <c r="G17" s="56">
        <f t="shared" si="0"/>
        <v>0</v>
      </c>
      <c r="H17" s="56">
        <f t="shared" si="1"/>
        <v>0</v>
      </c>
      <c r="I17" s="56">
        <f t="shared" si="2"/>
        <v>0</v>
      </c>
      <c r="J17" s="57"/>
    </row>
    <row r="18" spans="1:10" x14ac:dyDescent="0.25">
      <c r="A18" s="14">
        <v>12</v>
      </c>
      <c r="B18" s="15" t="s">
        <v>62</v>
      </c>
      <c r="C18" s="18">
        <v>100</v>
      </c>
      <c r="D18" s="14" t="s">
        <v>1</v>
      </c>
      <c r="E18" s="455"/>
      <c r="F18" s="55"/>
      <c r="G18" s="56">
        <f t="shared" si="0"/>
        <v>0</v>
      </c>
      <c r="H18" s="56">
        <f t="shared" si="1"/>
        <v>0</v>
      </c>
      <c r="I18" s="56">
        <f t="shared" si="2"/>
        <v>0</v>
      </c>
      <c r="J18" s="57"/>
    </row>
    <row r="19" spans="1:10" x14ac:dyDescent="0.25">
      <c r="A19" s="14">
        <v>13</v>
      </c>
      <c r="B19" s="15" t="s">
        <v>69</v>
      </c>
      <c r="C19" s="18">
        <v>100</v>
      </c>
      <c r="D19" s="14" t="s">
        <v>1</v>
      </c>
      <c r="E19" s="455"/>
      <c r="F19" s="55"/>
      <c r="G19" s="56">
        <f t="shared" si="0"/>
        <v>0</v>
      </c>
      <c r="H19" s="56">
        <f t="shared" si="1"/>
        <v>0</v>
      </c>
      <c r="I19" s="56">
        <f t="shared" si="2"/>
        <v>0</v>
      </c>
      <c r="J19" s="57"/>
    </row>
    <row r="20" spans="1:10" x14ac:dyDescent="0.25">
      <c r="A20" s="14">
        <v>14</v>
      </c>
      <c r="B20" s="15" t="s">
        <v>292</v>
      </c>
      <c r="C20" s="18">
        <v>120</v>
      </c>
      <c r="D20" s="14" t="s">
        <v>1</v>
      </c>
      <c r="E20" s="455"/>
      <c r="F20" s="55"/>
      <c r="G20" s="56">
        <f t="shared" si="0"/>
        <v>0</v>
      </c>
      <c r="H20" s="56">
        <f t="shared" si="1"/>
        <v>0</v>
      </c>
      <c r="I20" s="56">
        <f t="shared" si="2"/>
        <v>0</v>
      </c>
      <c r="J20" s="57"/>
    </row>
    <row r="21" spans="1:10" x14ac:dyDescent="0.25">
      <c r="A21" s="14">
        <v>15</v>
      </c>
      <c r="B21" s="15" t="s">
        <v>391</v>
      </c>
      <c r="C21" s="18">
        <v>150</v>
      </c>
      <c r="D21" s="14" t="s">
        <v>1</v>
      </c>
      <c r="E21" s="455"/>
      <c r="F21" s="55"/>
      <c r="G21" s="56">
        <f t="shared" si="0"/>
        <v>0</v>
      </c>
      <c r="H21" s="56">
        <f t="shared" si="1"/>
        <v>0</v>
      </c>
      <c r="I21" s="56">
        <f t="shared" si="2"/>
        <v>0</v>
      </c>
      <c r="J21" s="57"/>
    </row>
    <row r="22" spans="1:10" x14ac:dyDescent="0.25">
      <c r="A22" s="14">
        <v>16</v>
      </c>
      <c r="B22" s="15" t="s">
        <v>293</v>
      </c>
      <c r="C22" s="18">
        <v>1080</v>
      </c>
      <c r="D22" s="14" t="s">
        <v>1</v>
      </c>
      <c r="E22" s="455"/>
      <c r="F22" s="55"/>
      <c r="G22" s="56">
        <f t="shared" si="0"/>
        <v>0</v>
      </c>
      <c r="H22" s="56">
        <f t="shared" si="1"/>
        <v>0</v>
      </c>
      <c r="I22" s="56">
        <f t="shared" si="2"/>
        <v>0</v>
      </c>
      <c r="J22" s="57"/>
    </row>
    <row r="23" spans="1:10" x14ac:dyDescent="0.25">
      <c r="A23" s="14">
        <v>17</v>
      </c>
      <c r="B23" s="15" t="s">
        <v>294</v>
      </c>
      <c r="C23" s="18">
        <v>60</v>
      </c>
      <c r="D23" s="14" t="s">
        <v>1</v>
      </c>
      <c r="E23" s="455"/>
      <c r="F23" s="55"/>
      <c r="G23" s="56">
        <f t="shared" si="0"/>
        <v>0</v>
      </c>
      <c r="H23" s="56">
        <f t="shared" si="1"/>
        <v>0</v>
      </c>
      <c r="I23" s="56">
        <f t="shared" si="2"/>
        <v>0</v>
      </c>
      <c r="J23" s="57"/>
    </row>
    <row r="24" spans="1:10" x14ac:dyDescent="0.25">
      <c r="A24" s="14">
        <v>18</v>
      </c>
      <c r="B24" s="15" t="s">
        <v>63</v>
      </c>
      <c r="C24" s="18">
        <v>430</v>
      </c>
      <c r="D24" s="14" t="s">
        <v>1</v>
      </c>
      <c r="E24" s="455"/>
      <c r="F24" s="55"/>
      <c r="G24" s="56">
        <f t="shared" si="0"/>
        <v>0</v>
      </c>
      <c r="H24" s="56">
        <f t="shared" si="1"/>
        <v>0</v>
      </c>
      <c r="I24" s="56">
        <f t="shared" si="2"/>
        <v>0</v>
      </c>
      <c r="J24" s="57"/>
    </row>
    <row r="25" spans="1:10" s="328" customFormat="1" x14ac:dyDescent="0.25">
      <c r="A25" s="14">
        <v>19</v>
      </c>
      <c r="B25" s="19" t="s">
        <v>589</v>
      </c>
      <c r="C25" s="327">
        <v>25</v>
      </c>
      <c r="D25" s="14" t="s">
        <v>1</v>
      </c>
      <c r="E25" s="455"/>
      <c r="F25" s="55"/>
      <c r="G25" s="56">
        <f t="shared" si="0"/>
        <v>0</v>
      </c>
      <c r="H25" s="56">
        <f t="shared" si="1"/>
        <v>0</v>
      </c>
      <c r="I25" s="56">
        <f t="shared" si="2"/>
        <v>0</v>
      </c>
      <c r="J25" s="57"/>
    </row>
    <row r="26" spans="1:10" x14ac:dyDescent="0.25">
      <c r="A26" s="14">
        <v>20</v>
      </c>
      <c r="B26" s="6" t="s">
        <v>388</v>
      </c>
      <c r="C26" s="18">
        <v>260</v>
      </c>
      <c r="D26" s="14" t="s">
        <v>1</v>
      </c>
      <c r="E26" s="455"/>
      <c r="F26" s="55"/>
      <c r="G26" s="56">
        <f t="shared" si="0"/>
        <v>0</v>
      </c>
      <c r="H26" s="56">
        <f t="shared" si="1"/>
        <v>0</v>
      </c>
      <c r="I26" s="56">
        <f t="shared" si="2"/>
        <v>0</v>
      </c>
      <c r="J26" s="57"/>
    </row>
    <row r="27" spans="1:10" x14ac:dyDescent="0.25">
      <c r="A27" s="14">
        <v>21</v>
      </c>
      <c r="B27" s="6" t="s">
        <v>605</v>
      </c>
      <c r="C27" s="18">
        <v>30</v>
      </c>
      <c r="D27" s="14" t="s">
        <v>1</v>
      </c>
      <c r="E27" s="455"/>
      <c r="F27" s="55"/>
      <c r="G27" s="56">
        <f t="shared" si="0"/>
        <v>0</v>
      </c>
      <c r="H27" s="56">
        <f t="shared" si="1"/>
        <v>0</v>
      </c>
      <c r="I27" s="56">
        <f t="shared" si="2"/>
        <v>0</v>
      </c>
      <c r="J27" s="57"/>
    </row>
    <row r="28" spans="1:10" x14ac:dyDescent="0.25">
      <c r="A28" s="14">
        <v>22</v>
      </c>
      <c r="B28" s="326" t="s">
        <v>1012</v>
      </c>
      <c r="C28" s="95">
        <v>30</v>
      </c>
      <c r="D28" s="14" t="s">
        <v>1</v>
      </c>
      <c r="E28" s="456"/>
      <c r="F28" s="96"/>
      <c r="G28" s="56">
        <f t="shared" si="0"/>
        <v>0</v>
      </c>
      <c r="H28" s="56">
        <f t="shared" si="1"/>
        <v>0</v>
      </c>
      <c r="I28" s="56">
        <f t="shared" si="2"/>
        <v>0</v>
      </c>
      <c r="J28" s="97"/>
    </row>
    <row r="29" spans="1:10" s="329" customFormat="1" x14ac:dyDescent="0.25">
      <c r="A29" s="14">
        <v>23</v>
      </c>
      <c r="B29" s="6" t="s">
        <v>389</v>
      </c>
      <c r="C29" s="18">
        <v>100</v>
      </c>
      <c r="D29" s="14" t="s">
        <v>1</v>
      </c>
      <c r="E29" s="455"/>
      <c r="F29" s="55"/>
      <c r="G29" s="56">
        <f t="shared" si="0"/>
        <v>0</v>
      </c>
      <c r="H29" s="56">
        <f t="shared" si="1"/>
        <v>0</v>
      </c>
      <c r="I29" s="56">
        <f t="shared" si="2"/>
        <v>0</v>
      </c>
      <c r="J29" s="57"/>
    </row>
    <row r="30" spans="1:10" x14ac:dyDescent="0.25">
      <c r="A30" s="14">
        <v>24</v>
      </c>
      <c r="B30" s="6" t="s">
        <v>390</v>
      </c>
      <c r="C30" s="18">
        <v>100</v>
      </c>
      <c r="D30" s="14" t="s">
        <v>1</v>
      </c>
      <c r="E30" s="455"/>
      <c r="F30" s="55"/>
      <c r="G30" s="56">
        <f t="shared" si="0"/>
        <v>0</v>
      </c>
      <c r="H30" s="56">
        <f t="shared" si="1"/>
        <v>0</v>
      </c>
      <c r="I30" s="56">
        <f t="shared" si="2"/>
        <v>0</v>
      </c>
      <c r="J30" s="57"/>
    </row>
    <row r="31" spans="1:10" x14ac:dyDescent="0.25">
      <c r="A31" s="14">
        <v>25</v>
      </c>
      <c r="B31" s="6" t="s">
        <v>792</v>
      </c>
      <c r="C31" s="18">
        <v>100</v>
      </c>
      <c r="D31" s="14" t="s">
        <v>1</v>
      </c>
      <c r="E31" s="455"/>
      <c r="F31" s="55"/>
      <c r="G31" s="56">
        <f t="shared" si="0"/>
        <v>0</v>
      </c>
      <c r="H31" s="56">
        <f t="shared" si="1"/>
        <v>0</v>
      </c>
      <c r="I31" s="56">
        <f t="shared" si="2"/>
        <v>0</v>
      </c>
      <c r="J31" s="57"/>
    </row>
    <row r="32" spans="1:10" ht="15" customHeight="1" x14ac:dyDescent="0.25">
      <c r="A32" s="14">
        <v>26</v>
      </c>
      <c r="B32" s="6" t="s">
        <v>606</v>
      </c>
      <c r="C32" s="18">
        <v>50</v>
      </c>
      <c r="D32" s="14" t="s">
        <v>1</v>
      </c>
      <c r="E32" s="455"/>
      <c r="F32" s="55"/>
      <c r="G32" s="56">
        <f t="shared" si="0"/>
        <v>0</v>
      </c>
      <c r="H32" s="56">
        <f t="shared" si="1"/>
        <v>0</v>
      </c>
      <c r="I32" s="56">
        <f t="shared" si="2"/>
        <v>0</v>
      </c>
      <c r="J32" s="57"/>
    </row>
    <row r="33" spans="1:10" x14ac:dyDescent="0.25">
      <c r="A33" s="14">
        <v>27</v>
      </c>
      <c r="B33" s="6" t="s">
        <v>392</v>
      </c>
      <c r="C33" s="18">
        <v>50</v>
      </c>
      <c r="D33" s="14" t="s">
        <v>1</v>
      </c>
      <c r="E33" s="455"/>
      <c r="F33" s="55"/>
      <c r="G33" s="56">
        <f t="shared" si="0"/>
        <v>0</v>
      </c>
      <c r="H33" s="56">
        <f t="shared" si="1"/>
        <v>0</v>
      </c>
      <c r="I33" s="56">
        <f t="shared" si="2"/>
        <v>0</v>
      </c>
      <c r="J33" s="57"/>
    </row>
    <row r="34" spans="1:10" ht="27" x14ac:dyDescent="0.25">
      <c r="A34" s="14">
        <v>28</v>
      </c>
      <c r="B34" s="6" t="s">
        <v>607</v>
      </c>
      <c r="C34" s="18">
        <v>300</v>
      </c>
      <c r="D34" s="14" t="s">
        <v>1</v>
      </c>
      <c r="E34" s="455"/>
      <c r="F34" s="55"/>
      <c r="G34" s="56">
        <f t="shared" si="0"/>
        <v>0</v>
      </c>
      <c r="H34" s="56">
        <f t="shared" si="1"/>
        <v>0</v>
      </c>
      <c r="I34" s="56">
        <f t="shared" si="2"/>
        <v>0</v>
      </c>
      <c r="J34" s="57"/>
    </row>
    <row r="35" spans="1:10" ht="17.45" customHeight="1" x14ac:dyDescent="0.25">
      <c r="A35" s="14">
        <v>29</v>
      </c>
      <c r="B35" s="6" t="s">
        <v>683</v>
      </c>
      <c r="C35" s="18">
        <v>100</v>
      </c>
      <c r="D35" s="14" t="s">
        <v>1</v>
      </c>
      <c r="E35" s="455"/>
      <c r="F35" s="55"/>
      <c r="G35" s="56">
        <f t="shared" si="0"/>
        <v>0</v>
      </c>
      <c r="H35" s="56">
        <f t="shared" si="1"/>
        <v>0</v>
      </c>
      <c r="I35" s="56">
        <f t="shared" si="2"/>
        <v>0</v>
      </c>
      <c r="J35" s="57"/>
    </row>
    <row r="36" spans="1:10" ht="27" x14ac:dyDescent="0.25">
      <c r="A36" s="14">
        <v>30</v>
      </c>
      <c r="B36" s="15" t="s">
        <v>845</v>
      </c>
      <c r="C36" s="18">
        <v>1000</v>
      </c>
      <c r="D36" s="14" t="s">
        <v>1</v>
      </c>
      <c r="E36" s="455"/>
      <c r="F36" s="55"/>
      <c r="G36" s="56">
        <f t="shared" si="0"/>
        <v>0</v>
      </c>
      <c r="H36" s="56">
        <f t="shared" si="1"/>
        <v>0</v>
      </c>
      <c r="I36" s="56">
        <f t="shared" si="2"/>
        <v>0</v>
      </c>
      <c r="J36" s="57"/>
    </row>
    <row r="37" spans="1:10" ht="27" x14ac:dyDescent="0.25">
      <c r="A37" s="14">
        <v>31</v>
      </c>
      <c r="B37" s="15" t="s">
        <v>846</v>
      </c>
      <c r="C37" s="18">
        <v>100</v>
      </c>
      <c r="D37" s="14" t="s">
        <v>1</v>
      </c>
      <c r="E37" s="455"/>
      <c r="F37" s="55"/>
      <c r="G37" s="56">
        <f t="shared" si="0"/>
        <v>0</v>
      </c>
      <c r="H37" s="56">
        <f t="shared" si="1"/>
        <v>0</v>
      </c>
      <c r="I37" s="56">
        <f t="shared" si="2"/>
        <v>0</v>
      </c>
      <c r="J37" s="57"/>
    </row>
    <row r="38" spans="1:10" ht="40.5" x14ac:dyDescent="0.25">
      <c r="A38" s="14">
        <v>32</v>
      </c>
      <c r="B38" s="15" t="s">
        <v>847</v>
      </c>
      <c r="C38" s="18">
        <v>1250</v>
      </c>
      <c r="D38" s="14" t="s">
        <v>1</v>
      </c>
      <c r="E38" s="455"/>
      <c r="F38" s="55"/>
      <c r="G38" s="56">
        <f t="shared" si="0"/>
        <v>0</v>
      </c>
      <c r="H38" s="56">
        <f t="shared" si="1"/>
        <v>0</v>
      </c>
      <c r="I38" s="56">
        <f t="shared" si="2"/>
        <v>0</v>
      </c>
      <c r="J38" s="57"/>
    </row>
    <row r="39" spans="1:10" ht="27" x14ac:dyDescent="0.25">
      <c r="A39" s="14">
        <v>33</v>
      </c>
      <c r="B39" s="336" t="s">
        <v>1013</v>
      </c>
      <c r="C39" s="332">
        <v>100</v>
      </c>
      <c r="D39" s="14" t="s">
        <v>1</v>
      </c>
      <c r="E39" s="371"/>
      <c r="F39" s="55"/>
      <c r="G39" s="56">
        <f t="shared" si="0"/>
        <v>0</v>
      </c>
      <c r="H39" s="56">
        <f t="shared" si="1"/>
        <v>0</v>
      </c>
      <c r="I39" s="56">
        <f t="shared" si="2"/>
        <v>0</v>
      </c>
      <c r="J39" s="335"/>
    </row>
    <row r="40" spans="1:10" x14ac:dyDescent="0.25">
      <c r="A40" s="14">
        <v>34</v>
      </c>
      <c r="B40" s="150" t="s">
        <v>1014</v>
      </c>
      <c r="C40" s="91">
        <v>300</v>
      </c>
      <c r="D40" s="14" t="s">
        <v>1</v>
      </c>
      <c r="E40" s="457"/>
      <c r="F40" s="55"/>
      <c r="G40" s="56">
        <f t="shared" si="0"/>
        <v>0</v>
      </c>
      <c r="H40" s="56">
        <f t="shared" si="1"/>
        <v>0</v>
      </c>
      <c r="I40" s="56">
        <f t="shared" si="2"/>
        <v>0</v>
      </c>
      <c r="J40" s="93"/>
    </row>
    <row r="41" spans="1:10" x14ac:dyDescent="0.25">
      <c r="A41" s="14">
        <v>35</v>
      </c>
      <c r="B41" s="15" t="s">
        <v>291</v>
      </c>
      <c r="C41" s="18">
        <v>600</v>
      </c>
      <c r="D41" s="14" t="s">
        <v>1</v>
      </c>
      <c r="E41" s="455"/>
      <c r="F41" s="55"/>
      <c r="G41" s="56">
        <f t="shared" si="0"/>
        <v>0</v>
      </c>
      <c r="H41" s="56">
        <f t="shared" si="1"/>
        <v>0</v>
      </c>
      <c r="I41" s="56">
        <f t="shared" si="2"/>
        <v>0</v>
      </c>
      <c r="J41" s="57"/>
    </row>
    <row r="42" spans="1:10" x14ac:dyDescent="0.25">
      <c r="A42" s="35"/>
      <c r="B42" s="7" t="s">
        <v>130</v>
      </c>
      <c r="C42" s="64" t="s">
        <v>7</v>
      </c>
      <c r="D42" s="64" t="s">
        <v>7</v>
      </c>
      <c r="E42" s="384" t="s">
        <v>7</v>
      </c>
      <c r="F42" s="64" t="s">
        <v>7</v>
      </c>
      <c r="G42" s="58">
        <f>SUM(G7:G41)</f>
        <v>0</v>
      </c>
      <c r="H42" s="58">
        <f t="shared" ref="H42:I42" si="3">SUM(H7:H41)</f>
        <v>0</v>
      </c>
      <c r="I42" s="58">
        <f t="shared" si="3"/>
        <v>0</v>
      </c>
      <c r="J42" s="59">
        <f>SUM(J7:J41)</f>
        <v>0</v>
      </c>
    </row>
    <row r="43" spans="1:10" s="406" customFormat="1" ht="11.45" customHeight="1" x14ac:dyDescent="0.25">
      <c r="A43" s="391" t="s">
        <v>1095</v>
      </c>
      <c r="B43" s="407"/>
      <c r="C43" s="407"/>
      <c r="D43" s="407"/>
      <c r="E43" s="426"/>
      <c r="F43" s="408"/>
      <c r="G43" s="407"/>
      <c r="H43" s="407"/>
      <c r="I43" s="407"/>
      <c r="J43" s="407"/>
    </row>
    <row r="44" spans="1:10" ht="12.6" customHeight="1" x14ac:dyDescent="0.25">
      <c r="A44" s="14">
        <v>1</v>
      </c>
      <c r="B44" s="15" t="s">
        <v>15</v>
      </c>
      <c r="C44" s="18">
        <v>200</v>
      </c>
      <c r="D44" s="14" t="s">
        <v>1</v>
      </c>
      <c r="E44" s="455"/>
      <c r="F44" s="55"/>
      <c r="G44" s="56">
        <f>C44*ROUND(F44, 4)</f>
        <v>0</v>
      </c>
      <c r="H44" s="56">
        <f>G44*0.095</f>
        <v>0</v>
      </c>
      <c r="I44" s="56">
        <f>G44+H44</f>
        <v>0</v>
      </c>
      <c r="J44" s="57"/>
    </row>
    <row r="45" spans="1:10" x14ac:dyDescent="0.25">
      <c r="A45" s="94">
        <v>2</v>
      </c>
      <c r="B45" s="15" t="s">
        <v>1024</v>
      </c>
      <c r="C45" s="95">
        <v>50</v>
      </c>
      <c r="D45" s="14" t="s">
        <v>1</v>
      </c>
      <c r="E45" s="456"/>
      <c r="F45" s="96"/>
      <c r="G45" s="56">
        <f>C45*ROUND(F45, 4)</f>
        <v>0</v>
      </c>
      <c r="H45" s="56">
        <f>G45*0.095</f>
        <v>0</v>
      </c>
      <c r="I45" s="56">
        <f>G45+H45</f>
        <v>0</v>
      </c>
      <c r="J45" s="97"/>
    </row>
    <row r="46" spans="1:10" x14ac:dyDescent="0.25">
      <c r="A46" s="35"/>
      <c r="B46" s="7" t="s">
        <v>131</v>
      </c>
      <c r="C46" s="64" t="s">
        <v>7</v>
      </c>
      <c r="D46" s="64" t="s">
        <v>7</v>
      </c>
      <c r="E46" s="384" t="s">
        <v>7</v>
      </c>
      <c r="F46" s="64" t="s">
        <v>7</v>
      </c>
      <c r="G46" s="58">
        <f>SUM(G44:G45)</f>
        <v>0</v>
      </c>
      <c r="H46" s="58">
        <f t="shared" ref="H46:I46" si="4">SUM(H44:H45)</f>
        <v>0</v>
      </c>
      <c r="I46" s="58">
        <f t="shared" si="4"/>
        <v>0</v>
      </c>
      <c r="J46" s="59">
        <f>SUM(J44:J45)</f>
        <v>0</v>
      </c>
    </row>
    <row r="47" spans="1:10" s="406" customFormat="1" ht="11.45" customHeight="1" x14ac:dyDescent="0.25">
      <c r="A47" s="391" t="s">
        <v>1096</v>
      </c>
      <c r="B47" s="392"/>
      <c r="C47" s="392"/>
      <c r="D47" s="392"/>
      <c r="E47" s="453"/>
      <c r="F47" s="393"/>
      <c r="G47" s="392"/>
      <c r="H47" s="392"/>
      <c r="I47" s="392"/>
      <c r="J47" s="392"/>
    </row>
    <row r="48" spans="1:10" ht="27" x14ac:dyDescent="0.25">
      <c r="A48" s="14">
        <v>1</v>
      </c>
      <c r="B48" s="15" t="s">
        <v>186</v>
      </c>
      <c r="C48" s="18">
        <v>80</v>
      </c>
      <c r="D48" s="14" t="s">
        <v>1</v>
      </c>
      <c r="E48" s="455"/>
      <c r="F48" s="55"/>
      <c r="G48" s="56">
        <f>C48*ROUND(F48, 4)</f>
        <v>0</v>
      </c>
      <c r="H48" s="56">
        <f>G48*0.095</f>
        <v>0</v>
      </c>
      <c r="I48" s="56">
        <f>G48+H48</f>
        <v>0</v>
      </c>
      <c r="J48" s="57"/>
    </row>
    <row r="49" spans="1:10" ht="27" x14ac:dyDescent="0.25">
      <c r="A49" s="14">
        <v>2</v>
      </c>
      <c r="B49" s="15" t="s">
        <v>685</v>
      </c>
      <c r="C49" s="18">
        <v>30</v>
      </c>
      <c r="D49" s="14" t="s">
        <v>1</v>
      </c>
      <c r="E49" s="455"/>
      <c r="F49" s="55"/>
      <c r="G49" s="56">
        <f t="shared" ref="G49:G61" si="5">C49*ROUND(F49, 4)</f>
        <v>0</v>
      </c>
      <c r="H49" s="56">
        <f t="shared" ref="H49:H61" si="6">G49*0.095</f>
        <v>0</v>
      </c>
      <c r="I49" s="56">
        <f t="shared" ref="I49:I61" si="7">G49+H49</f>
        <v>0</v>
      </c>
      <c r="J49" s="57"/>
    </row>
    <row r="50" spans="1:10" ht="27" x14ac:dyDescent="0.25">
      <c r="A50" s="14">
        <v>3</v>
      </c>
      <c r="B50" s="331" t="s">
        <v>1015</v>
      </c>
      <c r="C50" s="332">
        <v>30</v>
      </c>
      <c r="D50" s="14" t="s">
        <v>1</v>
      </c>
      <c r="E50" s="371"/>
      <c r="F50" s="333"/>
      <c r="G50" s="56">
        <f t="shared" si="5"/>
        <v>0</v>
      </c>
      <c r="H50" s="56">
        <f t="shared" si="6"/>
        <v>0</v>
      </c>
      <c r="I50" s="56">
        <f t="shared" si="7"/>
        <v>0</v>
      </c>
      <c r="J50" s="335"/>
    </row>
    <row r="51" spans="1:10" ht="27" x14ac:dyDescent="0.25">
      <c r="A51" s="14">
        <v>4</v>
      </c>
      <c r="B51" s="331" t="s">
        <v>1016</v>
      </c>
      <c r="C51" s="332">
        <v>30</v>
      </c>
      <c r="D51" s="14" t="s">
        <v>1</v>
      </c>
      <c r="E51" s="371"/>
      <c r="F51" s="333"/>
      <c r="G51" s="56">
        <f t="shared" si="5"/>
        <v>0</v>
      </c>
      <c r="H51" s="56">
        <f t="shared" si="6"/>
        <v>0</v>
      </c>
      <c r="I51" s="56">
        <f t="shared" si="7"/>
        <v>0</v>
      </c>
      <c r="J51" s="335"/>
    </row>
    <row r="52" spans="1:10" ht="40.5" x14ac:dyDescent="0.25">
      <c r="A52" s="14">
        <v>5</v>
      </c>
      <c r="B52" s="15" t="s">
        <v>721</v>
      </c>
      <c r="C52" s="18">
        <v>5</v>
      </c>
      <c r="D52" s="14" t="s">
        <v>1</v>
      </c>
      <c r="E52" s="455"/>
      <c r="F52" s="55"/>
      <c r="G52" s="56">
        <f t="shared" si="5"/>
        <v>0</v>
      </c>
      <c r="H52" s="56">
        <f t="shared" si="6"/>
        <v>0</v>
      </c>
      <c r="I52" s="56">
        <f t="shared" si="7"/>
        <v>0</v>
      </c>
      <c r="J52" s="57"/>
    </row>
    <row r="53" spans="1:10" ht="27" x14ac:dyDescent="0.25">
      <c r="A53" s="14">
        <v>6</v>
      </c>
      <c r="B53" s="6" t="s">
        <v>722</v>
      </c>
      <c r="C53" s="18">
        <v>5</v>
      </c>
      <c r="D53" s="14" t="s">
        <v>1</v>
      </c>
      <c r="E53" s="455"/>
      <c r="F53" s="55"/>
      <c r="G53" s="56">
        <f t="shared" si="5"/>
        <v>0</v>
      </c>
      <c r="H53" s="56">
        <f t="shared" si="6"/>
        <v>0</v>
      </c>
      <c r="I53" s="56">
        <f t="shared" si="7"/>
        <v>0</v>
      </c>
      <c r="J53" s="57"/>
    </row>
    <row r="54" spans="1:10" ht="27" x14ac:dyDescent="0.25">
      <c r="A54" s="14">
        <v>7</v>
      </c>
      <c r="B54" s="6" t="s">
        <v>794</v>
      </c>
      <c r="C54" s="18">
        <v>5</v>
      </c>
      <c r="D54" s="14" t="s">
        <v>1</v>
      </c>
      <c r="E54" s="455"/>
      <c r="F54" s="55"/>
      <c r="G54" s="56">
        <f t="shared" si="5"/>
        <v>0</v>
      </c>
      <c r="H54" s="56">
        <f t="shared" si="6"/>
        <v>0</v>
      </c>
      <c r="I54" s="56">
        <f t="shared" si="7"/>
        <v>0</v>
      </c>
      <c r="J54" s="57"/>
    </row>
    <row r="55" spans="1:10" ht="27" x14ac:dyDescent="0.25">
      <c r="A55" s="14">
        <v>8</v>
      </c>
      <c r="B55" s="6" t="s">
        <v>795</v>
      </c>
      <c r="C55" s="18">
        <v>480</v>
      </c>
      <c r="D55" s="14" t="s">
        <v>1</v>
      </c>
      <c r="E55" s="455"/>
      <c r="F55" s="55"/>
      <c r="G55" s="56">
        <f t="shared" si="5"/>
        <v>0</v>
      </c>
      <c r="H55" s="56">
        <f t="shared" si="6"/>
        <v>0</v>
      </c>
      <c r="I55" s="56">
        <f t="shared" si="7"/>
        <v>0</v>
      </c>
      <c r="J55" s="57"/>
    </row>
    <row r="56" spans="1:10" ht="27" x14ac:dyDescent="0.25">
      <c r="A56" s="14">
        <v>9</v>
      </c>
      <c r="B56" s="6" t="s">
        <v>347</v>
      </c>
      <c r="C56" s="18">
        <v>180</v>
      </c>
      <c r="D56" s="14" t="s">
        <v>1</v>
      </c>
      <c r="E56" s="455"/>
      <c r="F56" s="55"/>
      <c r="G56" s="56">
        <f t="shared" si="5"/>
        <v>0</v>
      </c>
      <c r="H56" s="56">
        <f t="shared" si="6"/>
        <v>0</v>
      </c>
      <c r="I56" s="56">
        <f t="shared" si="7"/>
        <v>0</v>
      </c>
      <c r="J56" s="335"/>
    </row>
    <row r="57" spans="1:10" x14ac:dyDescent="0.25">
      <c r="A57" s="14">
        <v>10</v>
      </c>
      <c r="B57" s="40" t="s">
        <v>684</v>
      </c>
      <c r="C57" s="18">
        <v>130</v>
      </c>
      <c r="D57" s="14" t="s">
        <v>1</v>
      </c>
      <c r="E57" s="455"/>
      <c r="F57" s="55"/>
      <c r="G57" s="56">
        <f t="shared" si="5"/>
        <v>0</v>
      </c>
      <c r="H57" s="56">
        <f t="shared" si="6"/>
        <v>0</v>
      </c>
      <c r="I57" s="56">
        <f t="shared" si="7"/>
        <v>0</v>
      </c>
      <c r="J57" s="335"/>
    </row>
    <row r="58" spans="1:10" x14ac:dyDescent="0.25">
      <c r="A58" s="14">
        <v>11</v>
      </c>
      <c r="B58" s="15" t="s">
        <v>67</v>
      </c>
      <c r="C58" s="18">
        <v>230</v>
      </c>
      <c r="D58" s="14" t="s">
        <v>1</v>
      </c>
      <c r="E58" s="455"/>
      <c r="F58" s="55"/>
      <c r="G58" s="56">
        <f t="shared" si="5"/>
        <v>0</v>
      </c>
      <c r="H58" s="56">
        <f t="shared" si="6"/>
        <v>0</v>
      </c>
      <c r="I58" s="56">
        <f t="shared" si="7"/>
        <v>0</v>
      </c>
      <c r="J58" s="335"/>
    </row>
    <row r="59" spans="1:10" x14ac:dyDescent="0.25">
      <c r="A59" s="14">
        <v>12</v>
      </c>
      <c r="B59" s="15" t="s">
        <v>187</v>
      </c>
      <c r="C59" s="18">
        <v>80</v>
      </c>
      <c r="D59" s="14" t="s">
        <v>1</v>
      </c>
      <c r="E59" s="455"/>
      <c r="F59" s="55"/>
      <c r="G59" s="56">
        <f t="shared" si="5"/>
        <v>0</v>
      </c>
      <c r="H59" s="56">
        <f t="shared" si="6"/>
        <v>0</v>
      </c>
      <c r="I59" s="56">
        <f t="shared" si="7"/>
        <v>0</v>
      </c>
      <c r="J59" s="335"/>
    </row>
    <row r="60" spans="1:10" x14ac:dyDescent="0.25">
      <c r="A60" s="14">
        <v>13</v>
      </c>
      <c r="B60" s="15" t="s">
        <v>300</v>
      </c>
      <c r="C60" s="18">
        <v>8</v>
      </c>
      <c r="D60" s="14" t="s">
        <v>1</v>
      </c>
      <c r="E60" s="455"/>
      <c r="F60" s="55"/>
      <c r="G60" s="56">
        <f t="shared" si="5"/>
        <v>0</v>
      </c>
      <c r="H60" s="56">
        <f t="shared" si="6"/>
        <v>0</v>
      </c>
      <c r="I60" s="56">
        <f t="shared" si="7"/>
        <v>0</v>
      </c>
      <c r="J60" s="335"/>
    </row>
    <row r="61" spans="1:10" x14ac:dyDescent="0.25">
      <c r="A61" s="14">
        <v>14</v>
      </c>
      <c r="B61" s="15" t="s">
        <v>301</v>
      </c>
      <c r="C61" s="18">
        <v>30</v>
      </c>
      <c r="D61" s="14" t="s">
        <v>1</v>
      </c>
      <c r="E61" s="455"/>
      <c r="F61" s="55"/>
      <c r="G61" s="56">
        <f t="shared" si="5"/>
        <v>0</v>
      </c>
      <c r="H61" s="56">
        <f t="shared" si="6"/>
        <v>0</v>
      </c>
      <c r="I61" s="56">
        <f t="shared" si="7"/>
        <v>0</v>
      </c>
      <c r="J61" s="335"/>
    </row>
    <row r="62" spans="1:10" x14ac:dyDescent="0.25">
      <c r="A62" s="35"/>
      <c r="B62" s="7" t="s">
        <v>710</v>
      </c>
      <c r="C62" s="64" t="s">
        <v>7</v>
      </c>
      <c r="D62" s="64" t="s">
        <v>7</v>
      </c>
      <c r="E62" s="384" t="s">
        <v>7</v>
      </c>
      <c r="F62" s="64" t="s">
        <v>7</v>
      </c>
      <c r="G62" s="58">
        <f>SUM(G48:G61)</f>
        <v>0</v>
      </c>
      <c r="H62" s="58">
        <f t="shared" ref="H62:I62" si="8">SUM(H48:H61)</f>
        <v>0</v>
      </c>
      <c r="I62" s="58">
        <f t="shared" si="8"/>
        <v>0</v>
      </c>
      <c r="J62" s="59">
        <f>SUM(J48:J61)</f>
        <v>0</v>
      </c>
    </row>
    <row r="63" spans="1:10" s="406" customFormat="1" x14ac:dyDescent="0.25">
      <c r="A63" s="391" t="s">
        <v>1097</v>
      </c>
      <c r="B63" s="392"/>
      <c r="C63" s="392"/>
      <c r="D63" s="392"/>
      <c r="E63" s="453"/>
      <c r="F63" s="393"/>
      <c r="G63" s="392"/>
      <c r="H63" s="392"/>
      <c r="I63" s="392"/>
      <c r="J63" s="392"/>
    </row>
    <row r="64" spans="1:10" ht="25.5" customHeight="1" x14ac:dyDescent="0.25">
      <c r="A64" s="14">
        <v>1</v>
      </c>
      <c r="B64" s="6" t="s">
        <v>796</v>
      </c>
      <c r="C64" s="18">
        <v>240</v>
      </c>
      <c r="D64" s="14" t="s">
        <v>1</v>
      </c>
      <c r="E64" s="385"/>
      <c r="F64" s="55"/>
      <c r="G64" s="56">
        <f>C64*ROUND(F64, 4)</f>
        <v>0</v>
      </c>
      <c r="H64" s="56">
        <f>G64*0.095</f>
        <v>0</v>
      </c>
      <c r="I64" s="56">
        <f>G64+H64</f>
        <v>0</v>
      </c>
      <c r="J64" s="57"/>
    </row>
    <row r="65" spans="1:10" x14ac:dyDescent="0.25">
      <c r="A65" s="14">
        <v>2</v>
      </c>
      <c r="B65" s="6" t="s">
        <v>14</v>
      </c>
      <c r="C65" s="18">
        <v>240</v>
      </c>
      <c r="D65" s="14" t="s">
        <v>1</v>
      </c>
      <c r="E65" s="385"/>
      <c r="F65" s="55"/>
      <c r="G65" s="56">
        <f t="shared" ref="G65:G92" si="9">C65*ROUND(F65, 4)</f>
        <v>0</v>
      </c>
      <c r="H65" s="56">
        <f t="shared" ref="H65:H92" si="10">G65*0.095</f>
        <v>0</v>
      </c>
      <c r="I65" s="56">
        <f t="shared" ref="I65:I92" si="11">G65+H65</f>
        <v>0</v>
      </c>
      <c r="J65" s="57"/>
    </row>
    <row r="66" spans="1:10" ht="27" x14ac:dyDescent="0.25">
      <c r="A66" s="14">
        <v>3</v>
      </c>
      <c r="B66" s="6" t="s">
        <v>493</v>
      </c>
      <c r="C66" s="18">
        <v>300</v>
      </c>
      <c r="D66" s="14" t="s">
        <v>1</v>
      </c>
      <c r="E66" s="385"/>
      <c r="F66" s="55"/>
      <c r="G66" s="56">
        <f t="shared" si="9"/>
        <v>0</v>
      </c>
      <c r="H66" s="56">
        <f t="shared" si="10"/>
        <v>0</v>
      </c>
      <c r="I66" s="56">
        <f t="shared" si="11"/>
        <v>0</v>
      </c>
      <c r="J66" s="57"/>
    </row>
    <row r="67" spans="1:10" ht="14.1" customHeight="1" x14ac:dyDescent="0.25">
      <c r="A67" s="14">
        <v>4</v>
      </c>
      <c r="B67" s="6" t="s">
        <v>494</v>
      </c>
      <c r="C67" s="18">
        <v>100</v>
      </c>
      <c r="D67" s="14" t="s">
        <v>1</v>
      </c>
      <c r="E67" s="385"/>
      <c r="F67" s="55"/>
      <c r="G67" s="56">
        <f t="shared" si="9"/>
        <v>0</v>
      </c>
      <c r="H67" s="56">
        <f t="shared" si="10"/>
        <v>0</v>
      </c>
      <c r="I67" s="56">
        <f t="shared" si="11"/>
        <v>0</v>
      </c>
      <c r="J67" s="57"/>
    </row>
    <row r="68" spans="1:10" x14ac:dyDescent="0.25">
      <c r="A68" s="14">
        <v>5</v>
      </c>
      <c r="B68" s="15" t="s">
        <v>1017</v>
      </c>
      <c r="C68" s="18">
        <v>100</v>
      </c>
      <c r="D68" s="14" t="s">
        <v>1</v>
      </c>
      <c r="E68" s="385"/>
      <c r="F68" s="55"/>
      <c r="G68" s="56">
        <f t="shared" si="9"/>
        <v>0</v>
      </c>
      <c r="H68" s="56">
        <f t="shared" si="10"/>
        <v>0</v>
      </c>
      <c r="I68" s="56">
        <f t="shared" si="11"/>
        <v>0</v>
      </c>
      <c r="J68" s="57"/>
    </row>
    <row r="69" spans="1:10" ht="10.5" customHeight="1" x14ac:dyDescent="0.25">
      <c r="A69" s="14">
        <v>6</v>
      </c>
      <c r="B69" s="15" t="s">
        <v>495</v>
      </c>
      <c r="C69" s="18">
        <v>80</v>
      </c>
      <c r="D69" s="14" t="s">
        <v>1</v>
      </c>
      <c r="E69" s="385"/>
      <c r="F69" s="55"/>
      <c r="G69" s="56">
        <f t="shared" si="9"/>
        <v>0</v>
      </c>
      <c r="H69" s="56">
        <f t="shared" si="10"/>
        <v>0</v>
      </c>
      <c r="I69" s="56">
        <f t="shared" si="11"/>
        <v>0</v>
      </c>
      <c r="J69" s="57"/>
    </row>
    <row r="70" spans="1:10" ht="27" x14ac:dyDescent="0.25">
      <c r="A70" s="14">
        <v>7</v>
      </c>
      <c r="B70" s="131" t="s">
        <v>1018</v>
      </c>
      <c r="C70" s="108">
        <v>100</v>
      </c>
      <c r="D70" s="14" t="s">
        <v>1</v>
      </c>
      <c r="E70" s="189"/>
      <c r="F70" s="109"/>
      <c r="G70" s="56">
        <f t="shared" si="9"/>
        <v>0</v>
      </c>
      <c r="H70" s="56">
        <f t="shared" si="10"/>
        <v>0</v>
      </c>
      <c r="I70" s="56">
        <f t="shared" si="11"/>
        <v>0</v>
      </c>
      <c r="J70" s="106"/>
    </row>
    <row r="71" spans="1:10" x14ac:dyDescent="0.25">
      <c r="A71" s="14">
        <v>8</v>
      </c>
      <c r="B71" s="15" t="s">
        <v>496</v>
      </c>
      <c r="C71" s="18">
        <v>60</v>
      </c>
      <c r="D71" s="14" t="s">
        <v>1</v>
      </c>
      <c r="E71" s="385"/>
      <c r="F71" s="55"/>
      <c r="G71" s="56">
        <f t="shared" si="9"/>
        <v>0</v>
      </c>
      <c r="H71" s="56">
        <f t="shared" si="10"/>
        <v>0</v>
      </c>
      <c r="I71" s="56">
        <f t="shared" si="11"/>
        <v>0</v>
      </c>
      <c r="J71" s="57"/>
    </row>
    <row r="72" spans="1:10" x14ac:dyDescent="0.25">
      <c r="A72" s="14">
        <v>9</v>
      </c>
      <c r="B72" s="15" t="s">
        <v>497</v>
      </c>
      <c r="C72" s="18">
        <v>800</v>
      </c>
      <c r="D72" s="14" t="s">
        <v>1</v>
      </c>
      <c r="E72" s="385"/>
      <c r="F72" s="55"/>
      <c r="G72" s="56">
        <f t="shared" si="9"/>
        <v>0</v>
      </c>
      <c r="H72" s="56">
        <f t="shared" si="10"/>
        <v>0</v>
      </c>
      <c r="I72" s="56">
        <f t="shared" si="11"/>
        <v>0</v>
      </c>
      <c r="J72" s="57"/>
    </row>
    <row r="73" spans="1:10" ht="13.5" customHeight="1" x14ac:dyDescent="0.25">
      <c r="A73" s="14">
        <v>10</v>
      </c>
      <c r="B73" s="15" t="s">
        <v>632</v>
      </c>
      <c r="C73" s="18">
        <v>300</v>
      </c>
      <c r="D73" s="14" t="s">
        <v>1</v>
      </c>
      <c r="E73" s="385"/>
      <c r="F73" s="55"/>
      <c r="G73" s="56">
        <f t="shared" si="9"/>
        <v>0</v>
      </c>
      <c r="H73" s="56">
        <f t="shared" si="10"/>
        <v>0</v>
      </c>
      <c r="I73" s="56">
        <f t="shared" si="11"/>
        <v>0</v>
      </c>
      <c r="J73" s="57"/>
    </row>
    <row r="74" spans="1:10" x14ac:dyDescent="0.25">
      <c r="A74" s="14">
        <v>11</v>
      </c>
      <c r="B74" s="15" t="s">
        <v>633</v>
      </c>
      <c r="C74" s="18">
        <v>60</v>
      </c>
      <c r="D74" s="14" t="s">
        <v>1</v>
      </c>
      <c r="E74" s="385"/>
      <c r="F74" s="55"/>
      <c r="G74" s="56">
        <f t="shared" si="9"/>
        <v>0</v>
      </c>
      <c r="H74" s="56">
        <f t="shared" si="10"/>
        <v>0</v>
      </c>
      <c r="I74" s="56">
        <f t="shared" si="11"/>
        <v>0</v>
      </c>
      <c r="J74" s="57"/>
    </row>
    <row r="75" spans="1:10" x14ac:dyDescent="0.25">
      <c r="A75" s="14">
        <v>12</v>
      </c>
      <c r="B75" s="15" t="s">
        <v>504</v>
      </c>
      <c r="C75" s="18">
        <v>60</v>
      </c>
      <c r="D75" s="14" t="s">
        <v>1</v>
      </c>
      <c r="E75" s="385"/>
      <c r="F75" s="55"/>
      <c r="G75" s="56">
        <f t="shared" si="9"/>
        <v>0</v>
      </c>
      <c r="H75" s="56">
        <f t="shared" si="10"/>
        <v>0</v>
      </c>
      <c r="I75" s="56">
        <f t="shared" si="11"/>
        <v>0</v>
      </c>
      <c r="J75" s="57"/>
    </row>
    <row r="76" spans="1:10" x14ac:dyDescent="0.25">
      <c r="A76" s="14">
        <v>13</v>
      </c>
      <c r="B76" s="15" t="s">
        <v>498</v>
      </c>
      <c r="C76" s="18">
        <v>100</v>
      </c>
      <c r="D76" s="14" t="s">
        <v>1</v>
      </c>
      <c r="E76" s="385"/>
      <c r="F76" s="55"/>
      <c r="G76" s="56">
        <f t="shared" si="9"/>
        <v>0</v>
      </c>
      <c r="H76" s="56">
        <f t="shared" si="10"/>
        <v>0</v>
      </c>
      <c r="I76" s="56">
        <f t="shared" si="11"/>
        <v>0</v>
      </c>
      <c r="J76" s="57"/>
    </row>
    <row r="77" spans="1:10" x14ac:dyDescent="0.25">
      <c r="A77" s="14">
        <v>14</v>
      </c>
      <c r="B77" s="15" t="s">
        <v>503</v>
      </c>
      <c r="C77" s="18">
        <v>400</v>
      </c>
      <c r="D77" s="14" t="s">
        <v>1</v>
      </c>
      <c r="E77" s="385"/>
      <c r="F77" s="55"/>
      <c r="G77" s="56">
        <f t="shared" si="9"/>
        <v>0</v>
      </c>
      <c r="H77" s="56">
        <f t="shared" si="10"/>
        <v>0</v>
      </c>
      <c r="I77" s="56">
        <f t="shared" si="11"/>
        <v>0</v>
      </c>
      <c r="J77" s="57"/>
    </row>
    <row r="78" spans="1:10" ht="11.45" customHeight="1" x14ac:dyDescent="0.25">
      <c r="A78" s="14">
        <v>15</v>
      </c>
      <c r="B78" s="6" t="s">
        <v>499</v>
      </c>
      <c r="C78" s="18">
        <v>100</v>
      </c>
      <c r="D78" s="14" t="s">
        <v>1</v>
      </c>
      <c r="E78" s="385"/>
      <c r="F78" s="55"/>
      <c r="G78" s="56">
        <f t="shared" si="9"/>
        <v>0</v>
      </c>
      <c r="H78" s="56">
        <f t="shared" si="10"/>
        <v>0</v>
      </c>
      <c r="I78" s="56">
        <f t="shared" si="11"/>
        <v>0</v>
      </c>
      <c r="J78" s="57"/>
    </row>
    <row r="79" spans="1:10" ht="12.95" customHeight="1" x14ac:dyDescent="0.25">
      <c r="A79" s="14">
        <v>16</v>
      </c>
      <c r="B79" s="6" t="s">
        <v>797</v>
      </c>
      <c r="C79" s="18">
        <v>100</v>
      </c>
      <c r="D79" s="14" t="s">
        <v>1</v>
      </c>
      <c r="E79" s="385"/>
      <c r="F79" s="55"/>
      <c r="G79" s="56">
        <f t="shared" si="9"/>
        <v>0</v>
      </c>
      <c r="H79" s="56">
        <f t="shared" si="10"/>
        <v>0</v>
      </c>
      <c r="I79" s="56">
        <f t="shared" si="11"/>
        <v>0</v>
      </c>
      <c r="J79" s="57"/>
    </row>
    <row r="80" spans="1:10" x14ac:dyDescent="0.25">
      <c r="A80" s="14">
        <v>17</v>
      </c>
      <c r="B80" s="6" t="s">
        <v>302</v>
      </c>
      <c r="C80" s="18">
        <v>100</v>
      </c>
      <c r="D80" s="14" t="s">
        <v>1</v>
      </c>
      <c r="E80" s="385"/>
      <c r="F80" s="55"/>
      <c r="G80" s="56">
        <f t="shared" si="9"/>
        <v>0</v>
      </c>
      <c r="H80" s="56">
        <f t="shared" si="10"/>
        <v>0</v>
      </c>
      <c r="I80" s="56">
        <f t="shared" si="11"/>
        <v>0</v>
      </c>
      <c r="J80" s="57"/>
    </row>
    <row r="81" spans="1:10" ht="14.1" customHeight="1" x14ac:dyDescent="0.25">
      <c r="A81" s="14">
        <v>18</v>
      </c>
      <c r="B81" s="6" t="s">
        <v>799</v>
      </c>
      <c r="C81" s="18">
        <v>1000</v>
      </c>
      <c r="D81" s="14" t="s">
        <v>1</v>
      </c>
      <c r="E81" s="385"/>
      <c r="F81" s="55"/>
      <c r="G81" s="56">
        <f t="shared" si="9"/>
        <v>0</v>
      </c>
      <c r="H81" s="56">
        <f t="shared" si="10"/>
        <v>0</v>
      </c>
      <c r="I81" s="56">
        <f t="shared" si="11"/>
        <v>0</v>
      </c>
      <c r="J81" s="57"/>
    </row>
    <row r="82" spans="1:10" x14ac:dyDescent="0.25">
      <c r="A82" s="14">
        <v>19</v>
      </c>
      <c r="B82" s="5" t="s">
        <v>798</v>
      </c>
      <c r="C82" s="18">
        <v>900</v>
      </c>
      <c r="D82" s="14" t="s">
        <v>1</v>
      </c>
      <c r="E82" s="385"/>
      <c r="F82" s="55"/>
      <c r="G82" s="56">
        <f t="shared" si="9"/>
        <v>0</v>
      </c>
      <c r="H82" s="56">
        <f t="shared" si="10"/>
        <v>0</v>
      </c>
      <c r="I82" s="56">
        <f t="shared" si="11"/>
        <v>0</v>
      </c>
      <c r="J82" s="57"/>
    </row>
    <row r="83" spans="1:10" x14ac:dyDescent="0.25">
      <c r="A83" s="14">
        <v>20</v>
      </c>
      <c r="B83" s="5" t="s">
        <v>500</v>
      </c>
      <c r="C83" s="18">
        <v>500</v>
      </c>
      <c r="D83" s="14" t="s">
        <v>1</v>
      </c>
      <c r="E83" s="385"/>
      <c r="F83" s="55"/>
      <c r="G83" s="56">
        <f t="shared" si="9"/>
        <v>0</v>
      </c>
      <c r="H83" s="56">
        <f t="shared" si="10"/>
        <v>0</v>
      </c>
      <c r="I83" s="56">
        <f t="shared" si="11"/>
        <v>0</v>
      </c>
      <c r="J83" s="57"/>
    </row>
    <row r="84" spans="1:10" x14ac:dyDescent="0.25">
      <c r="A84" s="14">
        <v>21</v>
      </c>
      <c r="B84" s="6" t="s">
        <v>303</v>
      </c>
      <c r="C84" s="18">
        <v>100</v>
      </c>
      <c r="D84" s="14" t="s">
        <v>1</v>
      </c>
      <c r="E84" s="385"/>
      <c r="F84" s="55"/>
      <c r="G84" s="56">
        <f t="shared" si="9"/>
        <v>0</v>
      </c>
      <c r="H84" s="56">
        <f t="shared" si="10"/>
        <v>0</v>
      </c>
      <c r="I84" s="56">
        <f t="shared" si="11"/>
        <v>0</v>
      </c>
      <c r="J84" s="57"/>
    </row>
    <row r="85" spans="1:10" x14ac:dyDescent="0.25">
      <c r="A85" s="14">
        <v>22</v>
      </c>
      <c r="B85" s="6" t="s">
        <v>492</v>
      </c>
      <c r="C85" s="18">
        <v>250</v>
      </c>
      <c r="D85" s="14" t="s">
        <v>1</v>
      </c>
      <c r="E85" s="385"/>
      <c r="F85" s="55"/>
      <c r="G85" s="56">
        <f t="shared" si="9"/>
        <v>0</v>
      </c>
      <c r="H85" s="56">
        <f t="shared" si="10"/>
        <v>0</v>
      </c>
      <c r="I85" s="56">
        <f t="shared" si="11"/>
        <v>0</v>
      </c>
      <c r="J85" s="57"/>
    </row>
    <row r="86" spans="1:10" x14ac:dyDescent="0.25">
      <c r="A86" s="14">
        <v>23</v>
      </c>
      <c r="B86" s="6" t="s">
        <v>501</v>
      </c>
      <c r="C86" s="18">
        <v>240</v>
      </c>
      <c r="D86" s="14" t="s">
        <v>1</v>
      </c>
      <c r="E86" s="385"/>
      <c r="F86" s="55"/>
      <c r="G86" s="56">
        <f t="shared" si="9"/>
        <v>0</v>
      </c>
      <c r="H86" s="56">
        <f t="shared" si="10"/>
        <v>0</v>
      </c>
      <c r="I86" s="56">
        <f t="shared" si="11"/>
        <v>0</v>
      </c>
      <c r="J86" s="57"/>
    </row>
    <row r="87" spans="1:10" x14ac:dyDescent="0.25">
      <c r="A87" s="14">
        <v>24</v>
      </c>
      <c r="B87" s="6" t="s">
        <v>502</v>
      </c>
      <c r="C87" s="18">
        <v>150</v>
      </c>
      <c r="D87" s="14" t="s">
        <v>1</v>
      </c>
      <c r="E87" s="385"/>
      <c r="F87" s="55"/>
      <c r="G87" s="56">
        <f t="shared" si="9"/>
        <v>0</v>
      </c>
      <c r="H87" s="56">
        <f t="shared" si="10"/>
        <v>0</v>
      </c>
      <c r="I87" s="56">
        <f t="shared" si="11"/>
        <v>0</v>
      </c>
      <c r="J87" s="57"/>
    </row>
    <row r="88" spans="1:10" x14ac:dyDescent="0.25">
      <c r="A88" s="14">
        <v>25</v>
      </c>
      <c r="B88" s="6" t="s">
        <v>800</v>
      </c>
      <c r="C88" s="18">
        <v>180</v>
      </c>
      <c r="D88" s="14" t="s">
        <v>1</v>
      </c>
      <c r="E88" s="385"/>
      <c r="F88" s="55"/>
      <c r="G88" s="56">
        <f t="shared" si="9"/>
        <v>0</v>
      </c>
      <c r="H88" s="56">
        <f t="shared" si="10"/>
        <v>0</v>
      </c>
      <c r="I88" s="56">
        <f t="shared" si="11"/>
        <v>0</v>
      </c>
      <c r="J88" s="57"/>
    </row>
    <row r="89" spans="1:10" x14ac:dyDescent="0.25">
      <c r="A89" s="14">
        <v>26</v>
      </c>
      <c r="B89" s="6" t="s">
        <v>348</v>
      </c>
      <c r="C89" s="18">
        <v>200</v>
      </c>
      <c r="D89" s="14" t="s">
        <v>1</v>
      </c>
      <c r="E89" s="385"/>
      <c r="F89" s="55"/>
      <c r="G89" s="56">
        <f t="shared" si="9"/>
        <v>0</v>
      </c>
      <c r="H89" s="56">
        <f t="shared" si="10"/>
        <v>0</v>
      </c>
      <c r="I89" s="56">
        <f t="shared" si="11"/>
        <v>0</v>
      </c>
      <c r="J89" s="57"/>
    </row>
    <row r="90" spans="1:10" x14ac:dyDescent="0.25">
      <c r="A90" s="14">
        <v>27</v>
      </c>
      <c r="B90" s="6" t="s">
        <v>349</v>
      </c>
      <c r="C90" s="18">
        <v>180</v>
      </c>
      <c r="D90" s="14" t="s">
        <v>1</v>
      </c>
      <c r="E90" s="385"/>
      <c r="F90" s="55"/>
      <c r="G90" s="56">
        <f t="shared" si="9"/>
        <v>0</v>
      </c>
      <c r="H90" s="56">
        <f t="shared" si="10"/>
        <v>0</v>
      </c>
      <c r="I90" s="56">
        <f t="shared" si="11"/>
        <v>0</v>
      </c>
      <c r="J90" s="57"/>
    </row>
    <row r="91" spans="1:10" x14ac:dyDescent="0.25">
      <c r="A91" s="14">
        <v>28</v>
      </c>
      <c r="B91" s="6" t="s">
        <v>608</v>
      </c>
      <c r="C91" s="18">
        <v>180</v>
      </c>
      <c r="D91" s="14" t="s">
        <v>1</v>
      </c>
      <c r="E91" s="385"/>
      <c r="F91" s="55"/>
      <c r="G91" s="56">
        <f t="shared" si="9"/>
        <v>0</v>
      </c>
      <c r="H91" s="56">
        <f t="shared" si="10"/>
        <v>0</v>
      </c>
      <c r="I91" s="56">
        <f t="shared" si="11"/>
        <v>0</v>
      </c>
      <c r="J91" s="57"/>
    </row>
    <row r="92" spans="1:10" x14ac:dyDescent="0.25">
      <c r="A92" s="14">
        <v>29</v>
      </c>
      <c r="B92" s="15" t="s">
        <v>641</v>
      </c>
      <c r="C92" s="18">
        <v>60</v>
      </c>
      <c r="D92" s="14" t="s">
        <v>1</v>
      </c>
      <c r="E92" s="385"/>
      <c r="F92" s="55"/>
      <c r="G92" s="56">
        <f t="shared" si="9"/>
        <v>0</v>
      </c>
      <c r="H92" s="56">
        <f t="shared" si="10"/>
        <v>0</v>
      </c>
      <c r="I92" s="56">
        <f t="shared" si="11"/>
        <v>0</v>
      </c>
      <c r="J92" s="57"/>
    </row>
    <row r="93" spans="1:10" x14ac:dyDescent="0.25">
      <c r="A93" s="35"/>
      <c r="B93" s="7" t="s">
        <v>132</v>
      </c>
      <c r="C93" s="64" t="s">
        <v>7</v>
      </c>
      <c r="D93" s="64" t="s">
        <v>7</v>
      </c>
      <c r="E93" s="384" t="s">
        <v>7</v>
      </c>
      <c r="F93" s="64" t="s">
        <v>7</v>
      </c>
      <c r="G93" s="58">
        <f>SUM(G64:G92)</f>
        <v>0</v>
      </c>
      <c r="H93" s="58">
        <f t="shared" ref="H93:I93" si="12">SUM(H64:H92)</f>
        <v>0</v>
      </c>
      <c r="I93" s="58">
        <f t="shared" si="12"/>
        <v>0</v>
      </c>
      <c r="J93" s="59">
        <f>SUM(J64:J92)</f>
        <v>0</v>
      </c>
    </row>
    <row r="94" spans="1:10" s="406" customFormat="1" ht="11.45" customHeight="1" x14ac:dyDescent="0.25">
      <c r="A94" s="391" t="s">
        <v>1170</v>
      </c>
      <c r="B94" s="392"/>
      <c r="C94" s="392"/>
      <c r="D94" s="392"/>
      <c r="E94" s="453"/>
      <c r="F94" s="393"/>
      <c r="G94" s="392"/>
      <c r="H94" s="392"/>
      <c r="I94" s="392"/>
      <c r="J94" s="392"/>
    </row>
    <row r="95" spans="1:10" ht="13.35" customHeight="1" x14ac:dyDescent="0.25">
      <c r="A95" s="376">
        <v>1</v>
      </c>
      <c r="B95" s="6" t="s">
        <v>173</v>
      </c>
      <c r="C95" s="18">
        <v>200</v>
      </c>
      <c r="D95" s="14" t="s">
        <v>1</v>
      </c>
      <c r="E95" s="385"/>
      <c r="F95" s="55"/>
      <c r="G95" s="56">
        <f>C95*ROUND(F95, 4)</f>
        <v>0</v>
      </c>
      <c r="H95" s="56">
        <f>G95*0.095</f>
        <v>0</v>
      </c>
      <c r="I95" s="56">
        <f>G95+H95</f>
        <v>0</v>
      </c>
      <c r="J95" s="737"/>
    </row>
    <row r="96" spans="1:10" ht="40.5" x14ac:dyDescent="0.25">
      <c r="A96" s="376">
        <v>2</v>
      </c>
      <c r="B96" s="6" t="s">
        <v>656</v>
      </c>
      <c r="C96" s="18">
        <v>200</v>
      </c>
      <c r="D96" s="14" t="s">
        <v>1</v>
      </c>
      <c r="E96" s="385"/>
      <c r="F96" s="55"/>
      <c r="G96" s="56">
        <f t="shared" ref="G96:G97" si="13">C96*ROUND(F96, 4)</f>
        <v>0</v>
      </c>
      <c r="H96" s="56">
        <f t="shared" ref="H96:H97" si="14">G96*0.095</f>
        <v>0</v>
      </c>
      <c r="I96" s="56">
        <f t="shared" ref="I96:I97" si="15">G96+H96</f>
        <v>0</v>
      </c>
      <c r="J96" s="737"/>
    </row>
    <row r="97" spans="1:10" ht="40.5" x14ac:dyDescent="0.25">
      <c r="A97" s="376">
        <v>3</v>
      </c>
      <c r="B97" s="6" t="s">
        <v>657</v>
      </c>
      <c r="C97" s="18">
        <v>200</v>
      </c>
      <c r="D97" s="14" t="s">
        <v>1</v>
      </c>
      <c r="E97" s="385"/>
      <c r="F97" s="55"/>
      <c r="G97" s="56">
        <f t="shared" si="13"/>
        <v>0</v>
      </c>
      <c r="H97" s="56">
        <f t="shared" si="14"/>
        <v>0</v>
      </c>
      <c r="I97" s="56">
        <f t="shared" si="15"/>
        <v>0</v>
      </c>
      <c r="J97" s="737"/>
    </row>
    <row r="98" spans="1:10" x14ac:dyDescent="0.25">
      <c r="A98" s="35"/>
      <c r="B98" s="7" t="s">
        <v>133</v>
      </c>
      <c r="C98" s="64" t="s">
        <v>7</v>
      </c>
      <c r="D98" s="64" t="s">
        <v>7</v>
      </c>
      <c r="E98" s="384" t="s">
        <v>7</v>
      </c>
      <c r="F98" s="64" t="s">
        <v>7</v>
      </c>
      <c r="G98" s="58">
        <f>SUM(G95:G97)</f>
        <v>0</v>
      </c>
      <c r="H98" s="58">
        <f t="shared" ref="H98:J98" si="16">SUM(H95:H97)</f>
        <v>0</v>
      </c>
      <c r="I98" s="58">
        <f t="shared" si="16"/>
        <v>0</v>
      </c>
      <c r="J98" s="59">
        <f t="shared" si="16"/>
        <v>0</v>
      </c>
    </row>
    <row r="99" spans="1:10" s="406" customFormat="1" ht="11.45" customHeight="1" x14ac:dyDescent="0.25">
      <c r="A99" s="412" t="s">
        <v>1098</v>
      </c>
      <c r="B99" s="413"/>
      <c r="C99" s="413"/>
      <c r="D99" s="413"/>
      <c r="E99" s="458"/>
      <c r="F99" s="414"/>
      <c r="G99" s="415"/>
      <c r="H99" s="415"/>
      <c r="I99" s="415"/>
      <c r="J99" s="415"/>
    </row>
    <row r="100" spans="1:10" x14ac:dyDescent="0.25">
      <c r="A100" s="77">
        <v>1</v>
      </c>
      <c r="B100" s="66" t="s">
        <v>65</v>
      </c>
      <c r="C100" s="18">
        <v>200</v>
      </c>
      <c r="D100" s="14" t="s">
        <v>1</v>
      </c>
      <c r="E100" s="385"/>
      <c r="F100" s="55"/>
      <c r="G100" s="56">
        <f>C100*ROUND(F100, 4)</f>
        <v>0</v>
      </c>
      <c r="H100" s="56">
        <f>G100*0.095</f>
        <v>0</v>
      </c>
      <c r="I100" s="56">
        <f>G100+H100</f>
        <v>0</v>
      </c>
      <c r="J100" s="54" t="s">
        <v>7</v>
      </c>
    </row>
    <row r="101" spans="1:10" x14ac:dyDescent="0.25">
      <c r="A101" s="324">
        <v>2</v>
      </c>
      <c r="B101" s="66" t="s">
        <v>1022</v>
      </c>
      <c r="C101" s="332">
        <v>400</v>
      </c>
      <c r="D101" s="14" t="s">
        <v>1</v>
      </c>
      <c r="E101" s="368"/>
      <c r="F101" s="333"/>
      <c r="G101" s="56">
        <f t="shared" ref="G101:G113" si="17">C101*ROUND(F101, 4)</f>
        <v>0</v>
      </c>
      <c r="H101" s="56">
        <f t="shared" ref="H101:H113" si="18">G101*0.095</f>
        <v>0</v>
      </c>
      <c r="I101" s="56">
        <f t="shared" ref="I101:I113" si="19">G101+H101</f>
        <v>0</v>
      </c>
      <c r="J101" s="54" t="s">
        <v>7</v>
      </c>
    </row>
    <row r="102" spans="1:10" x14ac:dyDescent="0.25">
      <c r="A102" s="77">
        <v>3</v>
      </c>
      <c r="B102" s="66" t="s">
        <v>66</v>
      </c>
      <c r="C102" s="18">
        <v>200</v>
      </c>
      <c r="D102" s="14" t="s">
        <v>1</v>
      </c>
      <c r="E102" s="385"/>
      <c r="F102" s="55"/>
      <c r="G102" s="56">
        <f t="shared" si="17"/>
        <v>0</v>
      </c>
      <c r="H102" s="56">
        <f t="shared" si="18"/>
        <v>0</v>
      </c>
      <c r="I102" s="56">
        <f t="shared" si="19"/>
        <v>0</v>
      </c>
      <c r="J102" s="54" t="s">
        <v>7</v>
      </c>
    </row>
    <row r="103" spans="1:10" x14ac:dyDescent="0.25">
      <c r="A103" s="324">
        <v>4</v>
      </c>
      <c r="B103" s="66" t="s">
        <v>68</v>
      </c>
      <c r="C103" s="18">
        <v>400</v>
      </c>
      <c r="D103" s="14" t="s">
        <v>1</v>
      </c>
      <c r="E103" s="385"/>
      <c r="F103" s="55"/>
      <c r="G103" s="56">
        <f t="shared" si="17"/>
        <v>0</v>
      </c>
      <c r="H103" s="56">
        <f t="shared" si="18"/>
        <v>0</v>
      </c>
      <c r="I103" s="56">
        <f t="shared" si="19"/>
        <v>0</v>
      </c>
      <c r="J103" s="54" t="s">
        <v>7</v>
      </c>
    </row>
    <row r="104" spans="1:10" x14ac:dyDescent="0.25">
      <c r="A104" s="77">
        <v>5</v>
      </c>
      <c r="B104" s="66" t="s">
        <v>295</v>
      </c>
      <c r="C104" s="18">
        <v>150</v>
      </c>
      <c r="D104" s="14" t="s">
        <v>1</v>
      </c>
      <c r="E104" s="385"/>
      <c r="F104" s="55"/>
      <c r="G104" s="56">
        <f t="shared" si="17"/>
        <v>0</v>
      </c>
      <c r="H104" s="56">
        <f t="shared" si="18"/>
        <v>0</v>
      </c>
      <c r="I104" s="56">
        <f t="shared" si="19"/>
        <v>0</v>
      </c>
      <c r="J104" s="54" t="s">
        <v>7</v>
      </c>
    </row>
    <row r="105" spans="1:10" x14ac:dyDescent="0.25">
      <c r="A105" s="324">
        <v>6</v>
      </c>
      <c r="B105" s="66" t="s">
        <v>185</v>
      </c>
      <c r="C105" s="18">
        <v>200</v>
      </c>
      <c r="D105" s="14" t="s">
        <v>1</v>
      </c>
      <c r="E105" s="385"/>
      <c r="F105" s="55"/>
      <c r="G105" s="56">
        <f t="shared" si="17"/>
        <v>0</v>
      </c>
      <c r="H105" s="56">
        <f t="shared" si="18"/>
        <v>0</v>
      </c>
      <c r="I105" s="56">
        <f t="shared" si="19"/>
        <v>0</v>
      </c>
      <c r="J105" s="54" t="s">
        <v>7</v>
      </c>
    </row>
    <row r="106" spans="1:10" x14ac:dyDescent="0.25">
      <c r="A106" s="77">
        <v>7</v>
      </c>
      <c r="B106" s="66" t="s">
        <v>296</v>
      </c>
      <c r="C106" s="18">
        <v>300</v>
      </c>
      <c r="D106" s="14" t="s">
        <v>1</v>
      </c>
      <c r="E106" s="385"/>
      <c r="F106" s="55"/>
      <c r="G106" s="56">
        <f t="shared" si="17"/>
        <v>0</v>
      </c>
      <c r="H106" s="56">
        <f t="shared" si="18"/>
        <v>0</v>
      </c>
      <c r="I106" s="56">
        <f t="shared" si="19"/>
        <v>0</v>
      </c>
      <c r="J106" s="54" t="s">
        <v>7</v>
      </c>
    </row>
    <row r="107" spans="1:10" x14ac:dyDescent="0.25">
      <c r="A107" s="324">
        <v>8</v>
      </c>
      <c r="B107" s="503" t="s">
        <v>1123</v>
      </c>
      <c r="C107" s="332">
        <v>200</v>
      </c>
      <c r="D107" s="14" t="s">
        <v>1</v>
      </c>
      <c r="E107" s="368"/>
      <c r="F107" s="333"/>
      <c r="G107" s="56">
        <f t="shared" si="17"/>
        <v>0</v>
      </c>
      <c r="H107" s="56">
        <f t="shared" si="18"/>
        <v>0</v>
      </c>
      <c r="I107" s="56">
        <f t="shared" si="19"/>
        <v>0</v>
      </c>
      <c r="J107" s="54" t="s">
        <v>7</v>
      </c>
    </row>
    <row r="108" spans="1:10" x14ac:dyDescent="0.25">
      <c r="A108" s="77">
        <v>9</v>
      </c>
      <c r="B108" s="66" t="s">
        <v>184</v>
      </c>
      <c r="C108" s="18">
        <v>200</v>
      </c>
      <c r="D108" s="14" t="s">
        <v>1</v>
      </c>
      <c r="E108" s="385"/>
      <c r="F108" s="55"/>
      <c r="G108" s="56">
        <f t="shared" si="17"/>
        <v>0</v>
      </c>
      <c r="H108" s="56">
        <f t="shared" si="18"/>
        <v>0</v>
      </c>
      <c r="I108" s="56">
        <f t="shared" si="19"/>
        <v>0</v>
      </c>
      <c r="J108" s="54" t="s">
        <v>7</v>
      </c>
    </row>
    <row r="109" spans="1:10" x14ac:dyDescent="0.25">
      <c r="A109" s="324">
        <v>10</v>
      </c>
      <c r="B109" s="66" t="s">
        <v>297</v>
      </c>
      <c r="C109" s="18">
        <v>300</v>
      </c>
      <c r="D109" s="14" t="s">
        <v>1</v>
      </c>
      <c r="E109" s="385"/>
      <c r="F109" s="55"/>
      <c r="G109" s="56">
        <f t="shared" si="17"/>
        <v>0</v>
      </c>
      <c r="H109" s="56">
        <f t="shared" si="18"/>
        <v>0</v>
      </c>
      <c r="I109" s="56">
        <f t="shared" si="19"/>
        <v>0</v>
      </c>
      <c r="J109" s="54" t="s">
        <v>7</v>
      </c>
    </row>
    <row r="110" spans="1:10" x14ac:dyDescent="0.25">
      <c r="A110" s="77">
        <v>11</v>
      </c>
      <c r="B110" s="66" t="s">
        <v>587</v>
      </c>
      <c r="C110" s="18">
        <v>100</v>
      </c>
      <c r="D110" s="14" t="s">
        <v>1</v>
      </c>
      <c r="E110" s="385"/>
      <c r="F110" s="55"/>
      <c r="G110" s="56">
        <f t="shared" si="17"/>
        <v>0</v>
      </c>
      <c r="H110" s="56">
        <f t="shared" si="18"/>
        <v>0</v>
      </c>
      <c r="I110" s="56">
        <f t="shared" si="19"/>
        <v>0</v>
      </c>
      <c r="J110" s="54" t="s">
        <v>7</v>
      </c>
    </row>
    <row r="111" spans="1:10" x14ac:dyDescent="0.25">
      <c r="A111" s="324">
        <v>12</v>
      </c>
      <c r="B111" s="66" t="s">
        <v>298</v>
      </c>
      <c r="C111" s="18">
        <v>140</v>
      </c>
      <c r="D111" s="14" t="s">
        <v>1</v>
      </c>
      <c r="E111" s="385"/>
      <c r="F111" s="55"/>
      <c r="G111" s="56">
        <f t="shared" si="17"/>
        <v>0</v>
      </c>
      <c r="H111" s="56">
        <f t="shared" si="18"/>
        <v>0</v>
      </c>
      <c r="I111" s="56">
        <f t="shared" si="19"/>
        <v>0</v>
      </c>
      <c r="J111" s="54" t="s">
        <v>7</v>
      </c>
    </row>
    <row r="112" spans="1:10" x14ac:dyDescent="0.25">
      <c r="A112" s="77">
        <v>13</v>
      </c>
      <c r="B112" s="66" t="s">
        <v>299</v>
      </c>
      <c r="C112" s="18">
        <v>260</v>
      </c>
      <c r="D112" s="14" t="s">
        <v>1</v>
      </c>
      <c r="E112" s="385"/>
      <c r="F112" s="55"/>
      <c r="G112" s="56">
        <f t="shared" si="17"/>
        <v>0</v>
      </c>
      <c r="H112" s="56">
        <f t="shared" si="18"/>
        <v>0</v>
      </c>
      <c r="I112" s="56">
        <f t="shared" si="19"/>
        <v>0</v>
      </c>
      <c r="J112" s="54" t="s">
        <v>7</v>
      </c>
    </row>
    <row r="113" spans="1:10" ht="17.100000000000001" customHeight="1" x14ac:dyDescent="0.25">
      <c r="A113" s="324">
        <v>14</v>
      </c>
      <c r="B113" s="325" t="s">
        <v>1010</v>
      </c>
      <c r="C113" s="108">
        <v>180</v>
      </c>
      <c r="D113" s="14" t="s">
        <v>1</v>
      </c>
      <c r="E113" s="189"/>
      <c r="F113" s="109"/>
      <c r="G113" s="56">
        <f t="shared" si="17"/>
        <v>0</v>
      </c>
      <c r="H113" s="56">
        <f t="shared" si="18"/>
        <v>0</v>
      </c>
      <c r="I113" s="56">
        <f t="shared" si="19"/>
        <v>0</v>
      </c>
      <c r="J113" s="54" t="s">
        <v>7</v>
      </c>
    </row>
    <row r="114" spans="1:10" x14ac:dyDescent="0.25">
      <c r="A114" s="35"/>
      <c r="B114" s="7" t="s">
        <v>134</v>
      </c>
      <c r="C114" s="64" t="s">
        <v>7</v>
      </c>
      <c r="D114" s="64" t="s">
        <v>7</v>
      </c>
      <c r="E114" s="384" t="s">
        <v>7</v>
      </c>
      <c r="F114" s="64" t="s">
        <v>7</v>
      </c>
      <c r="G114" s="58">
        <f>SUM(G100:G113)</f>
        <v>0</v>
      </c>
      <c r="H114" s="58">
        <f t="shared" ref="H114:I114" si="20">SUM(H100:H113)</f>
        <v>0</v>
      </c>
      <c r="I114" s="58">
        <f t="shared" si="20"/>
        <v>0</v>
      </c>
      <c r="J114" s="54" t="s">
        <v>7</v>
      </c>
    </row>
    <row r="115" spans="1:10" s="406" customFormat="1" ht="11.45" customHeight="1" x14ac:dyDescent="0.25">
      <c r="A115" s="412" t="s">
        <v>1099</v>
      </c>
      <c r="B115" s="413"/>
      <c r="C115" s="413"/>
      <c r="D115" s="413"/>
      <c r="E115" s="458"/>
      <c r="F115" s="414"/>
      <c r="G115" s="413"/>
      <c r="H115" s="413"/>
      <c r="I115" s="413"/>
      <c r="J115" s="413"/>
    </row>
    <row r="116" spans="1:10" s="13" customFormat="1" x14ac:dyDescent="0.25">
      <c r="A116" s="77">
        <v>1</v>
      </c>
      <c r="B116" s="76" t="s">
        <v>640</v>
      </c>
      <c r="C116" s="388">
        <v>1500</v>
      </c>
      <c r="D116" s="14" t="s">
        <v>1</v>
      </c>
      <c r="E116" s="459"/>
      <c r="F116" s="55"/>
      <c r="G116" s="56">
        <f>C116*ROUND(F116, 4)</f>
        <v>0</v>
      </c>
      <c r="H116" s="56">
        <f>G116*0.095</f>
        <v>0</v>
      </c>
      <c r="I116" s="56">
        <f>G116+H116</f>
        <v>0</v>
      </c>
      <c r="J116" s="54" t="s">
        <v>7</v>
      </c>
    </row>
    <row r="117" spans="1:10" ht="27" x14ac:dyDescent="0.25">
      <c r="A117" s="77">
        <v>2</v>
      </c>
      <c r="B117" s="78" t="s">
        <v>793</v>
      </c>
      <c r="C117" s="18">
        <v>2800</v>
      </c>
      <c r="D117" s="14" t="s">
        <v>1</v>
      </c>
      <c r="E117" s="459"/>
      <c r="F117" s="55"/>
      <c r="G117" s="56">
        <f t="shared" ref="G117:G120" si="21">C117*ROUND(F117, 4)</f>
        <v>0</v>
      </c>
      <c r="H117" s="56">
        <f t="shared" ref="H117:H120" si="22">G117*0.095</f>
        <v>0</v>
      </c>
      <c r="I117" s="56">
        <f t="shared" ref="I117:I120" si="23">G117+H117</f>
        <v>0</v>
      </c>
      <c r="J117" s="54" t="s">
        <v>7</v>
      </c>
    </row>
    <row r="118" spans="1:10" x14ac:dyDescent="0.25">
      <c r="A118" s="77">
        <v>3</v>
      </c>
      <c r="B118" s="66" t="s">
        <v>64</v>
      </c>
      <c r="C118" s="18">
        <v>1000</v>
      </c>
      <c r="D118" s="14" t="s">
        <v>1</v>
      </c>
      <c r="E118" s="459"/>
      <c r="F118" s="55"/>
      <c r="G118" s="56">
        <f t="shared" si="21"/>
        <v>0</v>
      </c>
      <c r="H118" s="56">
        <f t="shared" si="22"/>
        <v>0</v>
      </c>
      <c r="I118" s="56">
        <f t="shared" si="23"/>
        <v>0</v>
      </c>
      <c r="J118" s="54" t="s">
        <v>7</v>
      </c>
    </row>
    <row r="119" spans="1:10" s="13" customFormat="1" ht="12" customHeight="1" x14ac:dyDescent="0.25">
      <c r="A119" s="77">
        <v>4</v>
      </c>
      <c r="B119" s="76" t="s">
        <v>1011</v>
      </c>
      <c r="C119" s="327">
        <v>400</v>
      </c>
      <c r="D119" s="14" t="s">
        <v>1</v>
      </c>
      <c r="E119" s="459"/>
      <c r="F119" s="55"/>
      <c r="G119" s="56">
        <f t="shared" si="21"/>
        <v>0</v>
      </c>
      <c r="H119" s="56">
        <f t="shared" si="22"/>
        <v>0</v>
      </c>
      <c r="I119" s="56">
        <f t="shared" si="23"/>
        <v>0</v>
      </c>
      <c r="J119" s="54" t="s">
        <v>7</v>
      </c>
    </row>
    <row r="120" spans="1:10" s="13" customFormat="1" x14ac:dyDescent="0.25">
      <c r="A120" s="77">
        <v>5</v>
      </c>
      <c r="B120" s="76" t="s">
        <v>325</v>
      </c>
      <c r="C120" s="327">
        <v>400</v>
      </c>
      <c r="D120" s="14" t="s">
        <v>1</v>
      </c>
      <c r="E120" s="459"/>
      <c r="F120" s="55"/>
      <c r="G120" s="56">
        <f t="shared" si="21"/>
        <v>0</v>
      </c>
      <c r="H120" s="56">
        <f t="shared" si="22"/>
        <v>0</v>
      </c>
      <c r="I120" s="56">
        <f t="shared" si="23"/>
        <v>0</v>
      </c>
      <c r="J120" s="54" t="s">
        <v>7</v>
      </c>
    </row>
    <row r="121" spans="1:10" x14ac:dyDescent="0.25">
      <c r="A121" s="35"/>
      <c r="B121" s="7" t="s">
        <v>135</v>
      </c>
      <c r="C121" s="64" t="s">
        <v>7</v>
      </c>
      <c r="D121" s="64" t="s">
        <v>7</v>
      </c>
      <c r="E121" s="384" t="s">
        <v>7</v>
      </c>
      <c r="F121" s="64" t="s">
        <v>7</v>
      </c>
      <c r="G121" s="58">
        <f>SUM(G116:G120)</f>
        <v>0</v>
      </c>
      <c r="H121" s="58">
        <f t="shared" ref="H121:I121" si="24">SUM(H116:H120)</f>
        <v>0</v>
      </c>
      <c r="I121" s="58">
        <f t="shared" si="24"/>
        <v>0</v>
      </c>
      <c r="J121" s="54" t="s">
        <v>7</v>
      </c>
    </row>
    <row r="122" spans="1:10" s="406" customFormat="1" ht="11.45" customHeight="1" x14ac:dyDescent="0.25">
      <c r="A122" s="412" t="s">
        <v>1100</v>
      </c>
      <c r="B122" s="413"/>
      <c r="C122" s="413"/>
      <c r="D122" s="413"/>
      <c r="E122" s="458"/>
      <c r="F122" s="414"/>
      <c r="G122" s="413"/>
      <c r="H122" s="413"/>
      <c r="I122" s="413"/>
      <c r="J122" s="413"/>
    </row>
    <row r="123" spans="1:10" x14ac:dyDescent="0.25">
      <c r="A123" s="77">
        <v>1</v>
      </c>
      <c r="B123" s="66" t="s">
        <v>188</v>
      </c>
      <c r="C123" s="18">
        <v>170</v>
      </c>
      <c r="D123" s="14" t="s">
        <v>1</v>
      </c>
      <c r="E123" s="386"/>
      <c r="F123" s="55"/>
      <c r="G123" s="56">
        <f>C123*ROUND(F123, 4)</f>
        <v>0</v>
      </c>
      <c r="H123" s="56">
        <f>G123*0.095</f>
        <v>0</v>
      </c>
      <c r="I123" s="56">
        <f>G123+H123</f>
        <v>0</v>
      </c>
      <c r="J123" s="54" t="s">
        <v>7</v>
      </c>
    </row>
    <row r="124" spans="1:10" x14ac:dyDescent="0.25">
      <c r="A124" s="77">
        <v>2</v>
      </c>
      <c r="B124" s="66" t="s">
        <v>189</v>
      </c>
      <c r="C124" s="18">
        <v>170</v>
      </c>
      <c r="D124" s="14" t="s">
        <v>1</v>
      </c>
      <c r="E124" s="386"/>
      <c r="F124" s="55"/>
      <c r="G124" s="56">
        <f t="shared" ref="G124:G140" si="25">C124*ROUND(F124, 4)</f>
        <v>0</v>
      </c>
      <c r="H124" s="56">
        <f t="shared" ref="H124:H140" si="26">G124*0.095</f>
        <v>0</v>
      </c>
      <c r="I124" s="56">
        <f t="shared" ref="I124:I140" si="27">G124+H124</f>
        <v>0</v>
      </c>
      <c r="J124" s="54" t="s">
        <v>7</v>
      </c>
    </row>
    <row r="125" spans="1:10" x14ac:dyDescent="0.25">
      <c r="A125" s="77">
        <v>3</v>
      </c>
      <c r="B125" s="66" t="s">
        <v>190</v>
      </c>
      <c r="C125" s="18">
        <v>170</v>
      </c>
      <c r="D125" s="14" t="s">
        <v>1</v>
      </c>
      <c r="E125" s="386"/>
      <c r="F125" s="55"/>
      <c r="G125" s="56">
        <f t="shared" si="25"/>
        <v>0</v>
      </c>
      <c r="H125" s="56">
        <f t="shared" si="26"/>
        <v>0</v>
      </c>
      <c r="I125" s="56">
        <f t="shared" si="27"/>
        <v>0</v>
      </c>
      <c r="J125" s="54" t="s">
        <v>7</v>
      </c>
    </row>
    <row r="126" spans="1:10" x14ac:dyDescent="0.25">
      <c r="A126" s="77">
        <v>4</v>
      </c>
      <c r="B126" s="66" t="s">
        <v>165</v>
      </c>
      <c r="C126" s="18">
        <v>170</v>
      </c>
      <c r="D126" s="14" t="s">
        <v>1</v>
      </c>
      <c r="E126" s="386"/>
      <c r="F126" s="55"/>
      <c r="G126" s="56">
        <f t="shared" si="25"/>
        <v>0</v>
      </c>
      <c r="H126" s="56">
        <f t="shared" si="26"/>
        <v>0</v>
      </c>
      <c r="I126" s="56">
        <f t="shared" si="27"/>
        <v>0</v>
      </c>
      <c r="J126" s="54" t="s">
        <v>7</v>
      </c>
    </row>
    <row r="127" spans="1:10" x14ac:dyDescent="0.25">
      <c r="A127" s="77">
        <v>5</v>
      </c>
      <c r="B127" s="337" t="s">
        <v>1019</v>
      </c>
      <c r="C127" s="387">
        <v>200</v>
      </c>
      <c r="D127" s="14" t="s">
        <v>1</v>
      </c>
      <c r="E127" s="460"/>
      <c r="F127" s="178"/>
      <c r="G127" s="56">
        <f t="shared" si="25"/>
        <v>0</v>
      </c>
      <c r="H127" s="56">
        <f t="shared" si="26"/>
        <v>0</v>
      </c>
      <c r="I127" s="56">
        <f t="shared" si="27"/>
        <v>0</v>
      </c>
      <c r="J127" s="54" t="s">
        <v>7</v>
      </c>
    </row>
    <row r="128" spans="1:10" x14ac:dyDescent="0.25">
      <c r="A128" s="77">
        <v>6</v>
      </c>
      <c r="B128" s="337" t="s">
        <v>1020</v>
      </c>
      <c r="C128" s="108">
        <v>200</v>
      </c>
      <c r="D128" s="14" t="s">
        <v>1</v>
      </c>
      <c r="E128" s="461"/>
      <c r="F128" s="109"/>
      <c r="G128" s="56">
        <f t="shared" si="25"/>
        <v>0</v>
      </c>
      <c r="H128" s="56">
        <f t="shared" si="26"/>
        <v>0</v>
      </c>
      <c r="I128" s="56">
        <f t="shared" si="27"/>
        <v>0</v>
      </c>
      <c r="J128" s="54" t="s">
        <v>7</v>
      </c>
    </row>
    <row r="129" spans="1:10" x14ac:dyDescent="0.25">
      <c r="A129" s="77">
        <v>7</v>
      </c>
      <c r="B129" s="66" t="s">
        <v>166</v>
      </c>
      <c r="C129" s="18">
        <v>80</v>
      </c>
      <c r="D129" s="14" t="s">
        <v>1</v>
      </c>
      <c r="E129" s="386"/>
      <c r="F129" s="55"/>
      <c r="G129" s="56">
        <f t="shared" si="25"/>
        <v>0</v>
      </c>
      <c r="H129" s="56">
        <f t="shared" si="26"/>
        <v>0</v>
      </c>
      <c r="I129" s="56">
        <f t="shared" si="27"/>
        <v>0</v>
      </c>
      <c r="J129" s="54" t="s">
        <v>7</v>
      </c>
    </row>
    <row r="130" spans="1:10" x14ac:dyDescent="0.25">
      <c r="A130" s="77">
        <v>8</v>
      </c>
      <c r="B130" s="66" t="s">
        <v>167</v>
      </c>
      <c r="C130" s="18">
        <v>80</v>
      </c>
      <c r="D130" s="14" t="s">
        <v>1</v>
      </c>
      <c r="E130" s="386"/>
      <c r="F130" s="55"/>
      <c r="G130" s="56">
        <f t="shared" si="25"/>
        <v>0</v>
      </c>
      <c r="H130" s="56">
        <f t="shared" si="26"/>
        <v>0</v>
      </c>
      <c r="I130" s="56">
        <f t="shared" si="27"/>
        <v>0</v>
      </c>
      <c r="J130" s="54" t="s">
        <v>7</v>
      </c>
    </row>
    <row r="131" spans="1:10" x14ac:dyDescent="0.25">
      <c r="A131" s="77">
        <v>9</v>
      </c>
      <c r="B131" s="66" t="s">
        <v>168</v>
      </c>
      <c r="C131" s="18">
        <v>80</v>
      </c>
      <c r="D131" s="14" t="s">
        <v>1</v>
      </c>
      <c r="E131" s="386"/>
      <c r="F131" s="55"/>
      <c r="G131" s="56">
        <f t="shared" si="25"/>
        <v>0</v>
      </c>
      <c r="H131" s="56">
        <f t="shared" si="26"/>
        <v>0</v>
      </c>
      <c r="I131" s="56">
        <f t="shared" si="27"/>
        <v>0</v>
      </c>
      <c r="J131" s="54" t="s">
        <v>7</v>
      </c>
    </row>
    <row r="132" spans="1:10" x14ac:dyDescent="0.25">
      <c r="A132" s="77">
        <v>10</v>
      </c>
      <c r="B132" s="66" t="s">
        <v>849</v>
      </c>
      <c r="C132" s="91">
        <v>150</v>
      </c>
      <c r="D132" s="14" t="s">
        <v>1</v>
      </c>
      <c r="E132" s="462"/>
      <c r="F132" s="92"/>
      <c r="G132" s="56">
        <f t="shared" si="25"/>
        <v>0</v>
      </c>
      <c r="H132" s="56">
        <f t="shared" si="26"/>
        <v>0</v>
      </c>
      <c r="I132" s="56">
        <f t="shared" si="27"/>
        <v>0</v>
      </c>
      <c r="J132" s="54" t="s">
        <v>7</v>
      </c>
    </row>
    <row r="133" spans="1:10" x14ac:dyDescent="0.25">
      <c r="A133" s="77">
        <v>11</v>
      </c>
      <c r="B133" s="66" t="s">
        <v>169</v>
      </c>
      <c r="C133" s="18">
        <v>80</v>
      </c>
      <c r="D133" s="14" t="s">
        <v>1</v>
      </c>
      <c r="E133" s="386"/>
      <c r="F133" s="55"/>
      <c r="G133" s="56">
        <f t="shared" si="25"/>
        <v>0</v>
      </c>
      <c r="H133" s="56">
        <f t="shared" si="26"/>
        <v>0</v>
      </c>
      <c r="I133" s="56">
        <f t="shared" si="27"/>
        <v>0</v>
      </c>
      <c r="J133" s="54" t="s">
        <v>7</v>
      </c>
    </row>
    <row r="134" spans="1:10" x14ac:dyDescent="0.25">
      <c r="A134" s="77">
        <v>12</v>
      </c>
      <c r="B134" s="66" t="s">
        <v>170</v>
      </c>
      <c r="C134" s="18">
        <v>50</v>
      </c>
      <c r="D134" s="14" t="s">
        <v>1</v>
      </c>
      <c r="E134" s="386"/>
      <c r="F134" s="55"/>
      <c r="G134" s="56">
        <f t="shared" si="25"/>
        <v>0</v>
      </c>
      <c r="H134" s="56">
        <f t="shared" si="26"/>
        <v>0</v>
      </c>
      <c r="I134" s="56">
        <f t="shared" si="27"/>
        <v>0</v>
      </c>
      <c r="J134" s="54" t="s">
        <v>7</v>
      </c>
    </row>
    <row r="135" spans="1:10" x14ac:dyDescent="0.25">
      <c r="A135" s="77">
        <v>13</v>
      </c>
      <c r="B135" s="66" t="s">
        <v>171</v>
      </c>
      <c r="C135" s="18">
        <v>50</v>
      </c>
      <c r="D135" s="14" t="s">
        <v>1</v>
      </c>
      <c r="E135" s="386"/>
      <c r="F135" s="55"/>
      <c r="G135" s="56">
        <f t="shared" si="25"/>
        <v>0</v>
      </c>
      <c r="H135" s="56">
        <f t="shared" si="26"/>
        <v>0</v>
      </c>
      <c r="I135" s="56">
        <f t="shared" si="27"/>
        <v>0</v>
      </c>
      <c r="J135" s="54" t="s">
        <v>7</v>
      </c>
    </row>
    <row r="136" spans="1:10" x14ac:dyDescent="0.25">
      <c r="A136" s="77">
        <v>14</v>
      </c>
      <c r="B136" s="66" t="s">
        <v>172</v>
      </c>
      <c r="C136" s="18">
        <v>50</v>
      </c>
      <c r="D136" s="14" t="s">
        <v>1</v>
      </c>
      <c r="E136" s="386"/>
      <c r="F136" s="55"/>
      <c r="G136" s="56">
        <f t="shared" si="25"/>
        <v>0</v>
      </c>
      <c r="H136" s="56">
        <f t="shared" si="26"/>
        <v>0</v>
      </c>
      <c r="I136" s="56">
        <f t="shared" si="27"/>
        <v>0</v>
      </c>
      <c r="J136" s="54" t="s">
        <v>7</v>
      </c>
    </row>
    <row r="137" spans="1:10" x14ac:dyDescent="0.25">
      <c r="A137" s="77">
        <v>15</v>
      </c>
      <c r="B137" s="66" t="s">
        <v>1021</v>
      </c>
      <c r="C137" s="18">
        <v>140</v>
      </c>
      <c r="D137" s="14" t="s">
        <v>1</v>
      </c>
      <c r="E137" s="386"/>
      <c r="F137" s="55"/>
      <c r="G137" s="56">
        <f t="shared" si="25"/>
        <v>0</v>
      </c>
      <c r="H137" s="56">
        <f t="shared" si="26"/>
        <v>0</v>
      </c>
      <c r="I137" s="56">
        <f t="shared" si="27"/>
        <v>0</v>
      </c>
      <c r="J137" s="54" t="s">
        <v>7</v>
      </c>
    </row>
    <row r="138" spans="1:10" x14ac:dyDescent="0.25">
      <c r="A138" s="77">
        <v>16</v>
      </c>
      <c r="B138" s="66" t="s">
        <v>1023</v>
      </c>
      <c r="C138" s="18">
        <v>120</v>
      </c>
      <c r="D138" s="14" t="s">
        <v>1</v>
      </c>
      <c r="E138" s="386"/>
      <c r="F138" s="55"/>
      <c r="G138" s="56">
        <f t="shared" si="25"/>
        <v>0</v>
      </c>
      <c r="H138" s="56">
        <f t="shared" si="26"/>
        <v>0</v>
      </c>
      <c r="I138" s="56">
        <f t="shared" si="27"/>
        <v>0</v>
      </c>
      <c r="J138" s="54" t="s">
        <v>7</v>
      </c>
    </row>
    <row r="139" spans="1:10" x14ac:dyDescent="0.25">
      <c r="A139" s="77">
        <v>17</v>
      </c>
      <c r="B139" s="78" t="s">
        <v>557</v>
      </c>
      <c r="C139" s="18">
        <v>200</v>
      </c>
      <c r="D139" s="14" t="s">
        <v>1</v>
      </c>
      <c r="E139" s="386"/>
      <c r="F139" s="55"/>
      <c r="G139" s="56">
        <f t="shared" si="25"/>
        <v>0</v>
      </c>
      <c r="H139" s="56">
        <f t="shared" si="26"/>
        <v>0</v>
      </c>
      <c r="I139" s="56">
        <f t="shared" si="27"/>
        <v>0</v>
      </c>
      <c r="J139" s="54" t="s">
        <v>7</v>
      </c>
    </row>
    <row r="140" spans="1:10" x14ac:dyDescent="0.25">
      <c r="A140" s="77">
        <v>18</v>
      </c>
      <c r="B140" s="78" t="s">
        <v>558</v>
      </c>
      <c r="C140" s="18">
        <v>200</v>
      </c>
      <c r="D140" s="14" t="s">
        <v>1</v>
      </c>
      <c r="E140" s="386"/>
      <c r="F140" s="55"/>
      <c r="G140" s="56">
        <f t="shared" si="25"/>
        <v>0</v>
      </c>
      <c r="H140" s="56">
        <f t="shared" si="26"/>
        <v>0</v>
      </c>
      <c r="I140" s="56">
        <f t="shared" si="27"/>
        <v>0</v>
      </c>
      <c r="J140" s="54" t="s">
        <v>7</v>
      </c>
    </row>
    <row r="141" spans="1:10" x14ac:dyDescent="0.25">
      <c r="A141" s="38"/>
      <c r="B141" s="7" t="s">
        <v>594</v>
      </c>
      <c r="C141" s="64" t="s">
        <v>7</v>
      </c>
      <c r="D141" s="64" t="s">
        <v>7</v>
      </c>
      <c r="E141" s="384" t="s">
        <v>7</v>
      </c>
      <c r="F141" s="64" t="s">
        <v>7</v>
      </c>
      <c r="G141" s="58">
        <f>SUM(G123:G140)</f>
        <v>0</v>
      </c>
      <c r="H141" s="58">
        <f t="shared" ref="H141:I141" si="28">SUM(H123:H140)</f>
        <v>0</v>
      </c>
      <c r="I141" s="58">
        <f t="shared" si="28"/>
        <v>0</v>
      </c>
      <c r="J141" s="54" t="s">
        <v>7</v>
      </c>
    </row>
    <row r="143" spans="1:10" x14ac:dyDescent="0.25">
      <c r="A143" s="12" t="s">
        <v>157</v>
      </c>
      <c r="C143" s="41"/>
      <c r="D143" s="42"/>
    </row>
    <row r="144" spans="1:10" ht="26.25" customHeight="1" x14ac:dyDescent="0.25">
      <c r="A144" s="767" t="s">
        <v>597</v>
      </c>
      <c r="B144" s="767"/>
      <c r="C144" s="767"/>
      <c r="D144" s="767"/>
      <c r="E144" s="767"/>
      <c r="F144" s="767"/>
      <c r="G144" s="767"/>
      <c r="H144" s="767"/>
      <c r="I144" s="767"/>
      <c r="J144" s="767"/>
    </row>
    <row r="146" spans="1:10" x14ac:dyDescent="0.25">
      <c r="A146" s="752" t="s">
        <v>88</v>
      </c>
      <c r="B146" s="752"/>
      <c r="C146" s="752"/>
      <c r="D146" s="752"/>
      <c r="E146" s="752"/>
      <c r="F146" s="752"/>
      <c r="G146" s="752"/>
      <c r="H146" s="752"/>
      <c r="I146" s="752"/>
      <c r="J146" s="752"/>
    </row>
    <row r="147" spans="1:10" x14ac:dyDescent="0.25">
      <c r="A147" s="753" t="s">
        <v>369</v>
      </c>
      <c r="B147" s="751"/>
      <c r="C147" s="751"/>
      <c r="D147" s="751"/>
      <c r="E147" s="751"/>
      <c r="F147" s="751"/>
      <c r="G147" s="751"/>
      <c r="H147" s="751"/>
      <c r="I147" s="751"/>
      <c r="J147" s="751"/>
    </row>
    <row r="148" spans="1:10" x14ac:dyDescent="0.25">
      <c r="A148" s="148" t="s">
        <v>758</v>
      </c>
      <c r="B148" s="161"/>
      <c r="C148" s="161"/>
      <c r="D148" s="161"/>
      <c r="E148" s="186"/>
      <c r="F148" s="161"/>
      <c r="G148" s="161"/>
      <c r="H148" s="161"/>
      <c r="I148" s="161"/>
      <c r="J148" s="161"/>
    </row>
    <row r="149" spans="1:10" x14ac:dyDescent="0.25">
      <c r="A149" s="754" t="s">
        <v>867</v>
      </c>
      <c r="B149" s="754"/>
      <c r="C149" s="754"/>
      <c r="D149" s="754"/>
      <c r="E149" s="754"/>
      <c r="F149" s="754"/>
      <c r="G149" s="754"/>
      <c r="H149" s="754"/>
      <c r="I149" s="754"/>
      <c r="J149" s="754"/>
    </row>
    <row r="150" spans="1:10" ht="29.25" customHeight="1" x14ac:dyDescent="0.25">
      <c r="A150" s="750" t="s">
        <v>858</v>
      </c>
      <c r="B150" s="750"/>
      <c r="C150" s="750"/>
      <c r="D150" s="750"/>
      <c r="E150" s="750"/>
      <c r="F150" s="750"/>
      <c r="G150" s="750"/>
      <c r="H150" s="750"/>
      <c r="I150" s="750"/>
      <c r="J150" s="750"/>
    </row>
    <row r="151" spans="1:10" x14ac:dyDescent="0.25">
      <c r="A151" s="150" t="s">
        <v>859</v>
      </c>
      <c r="B151" s="156"/>
      <c r="C151" s="156"/>
      <c r="D151" s="156"/>
      <c r="E151" s="176"/>
      <c r="F151" s="156"/>
      <c r="G151" s="156"/>
      <c r="H151" s="156"/>
      <c r="I151" s="156"/>
      <c r="J151" s="156"/>
    </row>
    <row r="152" spans="1:10" x14ac:dyDescent="0.25">
      <c r="A152" s="150" t="s">
        <v>860</v>
      </c>
      <c r="B152" s="156"/>
      <c r="C152" s="156"/>
      <c r="D152" s="156"/>
      <c r="E152" s="176"/>
      <c r="F152" s="156"/>
      <c r="G152" s="156"/>
      <c r="H152" s="156"/>
      <c r="I152" s="156"/>
      <c r="J152" s="156"/>
    </row>
    <row r="153" spans="1:10" ht="27.75" customHeight="1" x14ac:dyDescent="0.25">
      <c r="A153" s="750" t="s">
        <v>861</v>
      </c>
      <c r="B153" s="751"/>
      <c r="C153" s="751"/>
      <c r="D153" s="751"/>
      <c r="E153" s="751"/>
      <c r="F153" s="751"/>
      <c r="G153" s="751"/>
      <c r="H153" s="751"/>
      <c r="I153" s="751"/>
      <c r="J153" s="751"/>
    </row>
    <row r="154" spans="1:10" ht="28.5" customHeight="1" x14ac:dyDescent="0.25">
      <c r="A154" s="750" t="s">
        <v>862</v>
      </c>
      <c r="B154" s="750"/>
      <c r="C154" s="750"/>
      <c r="D154" s="750"/>
      <c r="E154" s="750"/>
      <c r="F154" s="750"/>
      <c r="G154" s="750"/>
      <c r="H154" s="750"/>
      <c r="I154" s="750"/>
      <c r="J154" s="750"/>
    </row>
  </sheetData>
  <sheetProtection algorithmName="SHA-512" hashValue="Jk5l97WZbqEhLDojm4AVZVAw35/Zchs24WVA4liDr3MPVj4Z/rgP4O3q40RkkKsS8IxU0WwqQYRmfvHD/j7IXg==" saltValue="7WSRO5v87O91cTVuOhIffQ==" spinCount="100000" sheet="1" objects="1" scenarios="1"/>
  <mergeCells count="8">
    <mergeCell ref="G1:J1"/>
    <mergeCell ref="A144:J144"/>
    <mergeCell ref="A154:J154"/>
    <mergeCell ref="A146:J146"/>
    <mergeCell ref="A147:J147"/>
    <mergeCell ref="A149:J149"/>
    <mergeCell ref="A150:J150"/>
    <mergeCell ref="A153:J153"/>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44:J45 J64:J92 J48:J61 J7:J41">
      <formula1>1</formula1>
    </dataValidation>
  </dataValidations>
  <pageMargins left="0.70866141732283472" right="0.70866141732283472" top="0.15748031496062992" bottom="0.15748031496062992" header="0.31496062992125984" footer="0.31496062992125984"/>
  <pageSetup paperSize="9" scale="9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12</vt:i4>
      </vt:variant>
      <vt:variant>
        <vt:lpstr>Imenovani obsegi</vt:lpstr>
      </vt:variant>
      <vt:variant>
        <vt:i4>12</vt:i4>
      </vt:variant>
    </vt:vector>
  </HeadingPairs>
  <TitlesOfParts>
    <vt:vector size="24" baseType="lpstr">
      <vt:lpstr>1-MLEKO IN MLEČNI IZDELKI</vt:lpstr>
      <vt:lpstr>2-MESO IN MESNI IZDELKI</vt:lpstr>
      <vt:lpstr>3-RIBE</vt:lpstr>
      <vt:lpstr>4-JAJCA</vt:lpstr>
      <vt:lpstr>5-SVEŽA ZELENJAVA IN SADJE</vt:lpstr>
      <vt:lpstr>6-ZAM.in KONZERV. SADJE IN ZEL.</vt:lpstr>
      <vt:lpstr>7-SADNI SOKOVI IN SIRUPI</vt:lpstr>
      <vt:lpstr>8-ZAM. IZDELKI IZ TESTA</vt:lpstr>
      <vt:lpstr>9-ŽITA, MLEV.IZD.IZ TESTA,TEST.</vt:lpstr>
      <vt:lpstr>10-KRUH,PEKOV.P.,KEKSI,SLAŠČI.</vt:lpstr>
      <vt:lpstr>11-SPLOŠNO PREHR. BLAGO</vt:lpstr>
      <vt:lpstr>12-DIETNA ŽIVILA</vt:lpstr>
      <vt:lpstr>'10-KRUH,PEKOV.P.,KEKSI,SLAŠČI.'!Področje_tiskanja</vt:lpstr>
      <vt:lpstr>'11-SPLOŠNO PREHR. BLAGO'!Področje_tiskanja</vt:lpstr>
      <vt:lpstr>'12-DIETNA ŽIVILA'!Področje_tiskanja</vt:lpstr>
      <vt:lpstr>'1-MLEKO IN MLEČNI IZDELKI'!Področje_tiskanja</vt:lpstr>
      <vt:lpstr>'2-MESO IN MESNI IZDELKI'!Področje_tiskanja</vt:lpstr>
      <vt:lpstr>'3-RIBE'!Področje_tiskanja</vt:lpstr>
      <vt:lpstr>'4-JAJCA'!Področje_tiskanja</vt:lpstr>
      <vt:lpstr>'5-SVEŽA ZELENJAVA IN SADJE'!Področje_tiskanja</vt:lpstr>
      <vt:lpstr>'6-ZAM.in KONZERV. SADJE IN ZEL.'!Področje_tiskanja</vt:lpstr>
      <vt:lpstr>'7-SADNI SOKOVI IN SIRUPI'!Področje_tiskanja</vt:lpstr>
      <vt:lpstr>'8-ZAM. IZDELKI IZ TESTA'!Področje_tiskanja</vt:lpstr>
      <vt:lpstr>'9-ŽITA, MLEV.IZD.IZ TESTA,TEST.'!Področje_tiskanja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MSZS</dc:creator>
  <cp:lastModifiedBy>Urška Brglez</cp:lastModifiedBy>
  <cp:lastPrinted>2024-06-27T06:40:00Z</cp:lastPrinted>
  <dcterms:created xsi:type="dcterms:W3CDTF">2012-02-17T12:19:39Z</dcterms:created>
  <dcterms:modified xsi:type="dcterms:W3CDTF">2024-06-27T06:44:24Z</dcterms:modified>
  <cp:contentStatus/>
</cp:coreProperties>
</file>